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4 Outreach\4200-4299 COMMUNICATIONS\4230-Publications\2-Design\2020 Graphic Design\Web\Website Resouces page\pdfs\Archive FR\"/>
    </mc:Choice>
  </mc:AlternateContent>
  <xr:revisionPtr revIDLastSave="0" documentId="8_{42E343ED-307B-4F9E-A27C-E03F4502F32E}" xr6:coauthVersionLast="36" xr6:coauthVersionMax="36" xr10:uidLastSave="{00000000-0000-0000-0000-000000000000}"/>
  <bookViews>
    <workbookView xWindow="0" yWindow="0" windowWidth="28800" windowHeight="12225"/>
  </bookViews>
  <sheets>
    <sheet name="Budget" sheetId="26" r:id="rId1"/>
    <sheet name="Journal des dépenses" sheetId="27" r:id="rId2"/>
    <sheet name="Vér. du budget" sheetId="21" r:id="rId3"/>
    <sheet name="Factures" sheetId="30" r:id="rId4"/>
    <sheet name="Journal du revenu" sheetId="29" r:id="rId5"/>
    <sheet name="Rapprochement des comptes" sheetId="31" r:id="rId6"/>
  </sheets>
  <definedNames>
    <definedName name="Categories">'Vér. du budget'!$C$6:$C$42</definedName>
    <definedName name="_xlnm.Print_Area" localSheetId="3">Factures!$A$1:$V$39</definedName>
    <definedName name="_xlnm.Print_Area" localSheetId="1">'Journal des dépenses'!$A$1:$K$101</definedName>
    <definedName name="_xlnm.Print_Area" localSheetId="4">'Journal du revenu'!#REF!</definedName>
    <definedName name="_xlnm.Print_Area" localSheetId="5">'Rapprochement des comptes'!#REF!</definedName>
    <definedName name="_xlnm.Print_Area" localSheetId="2">'Vér. du budget'!#REF!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6" i="21" l="1"/>
  <c r="C57" i="21"/>
  <c r="D57" i="21"/>
  <c r="E25" i="31"/>
  <c r="D25" i="31"/>
  <c r="D28" i="31" s="1"/>
  <c r="E14" i="31"/>
  <c r="E28" i="31" s="1"/>
  <c r="I45" i="26"/>
  <c r="I44" i="26"/>
  <c r="I43" i="26"/>
  <c r="J43" i="26" s="1"/>
  <c r="I18" i="26"/>
  <c r="D47" i="21" s="1"/>
  <c r="F47" i="21" s="1"/>
  <c r="I100" i="27"/>
  <c r="C7" i="21"/>
  <c r="C67" i="21"/>
  <c r="C66" i="21"/>
  <c r="C65" i="21"/>
  <c r="C52" i="21"/>
  <c r="C61" i="21"/>
  <c r="C51" i="21"/>
  <c r="C60" i="21"/>
  <c r="C50" i="21"/>
  <c r="C59" i="21"/>
  <c r="C49" i="21"/>
  <c r="C58" i="21"/>
  <c r="C47" i="21"/>
  <c r="E42" i="21"/>
  <c r="C42" i="21"/>
  <c r="E41" i="21"/>
  <c r="C41" i="21"/>
  <c r="D41" i="21" s="1"/>
  <c r="E40" i="21"/>
  <c r="C40" i="21"/>
  <c r="D40" i="21" s="1"/>
  <c r="F40" i="21" s="1"/>
  <c r="E39" i="21"/>
  <c r="C39" i="21"/>
  <c r="D39" i="21" s="1"/>
  <c r="E38" i="21"/>
  <c r="D38" i="21"/>
  <c r="F38" i="21"/>
  <c r="E37" i="21"/>
  <c r="E36" i="21"/>
  <c r="D36" i="21"/>
  <c r="F36" i="21"/>
  <c r="E35" i="21"/>
  <c r="E34" i="21"/>
  <c r="F34" i="21" s="1"/>
  <c r="C34" i="21"/>
  <c r="D34" i="21"/>
  <c r="E33" i="21"/>
  <c r="F33" i="21" s="1"/>
  <c r="C33" i="21"/>
  <c r="D33" i="21"/>
  <c r="E32" i="21"/>
  <c r="C32" i="21"/>
  <c r="D32" i="21"/>
  <c r="F32" i="21" s="1"/>
  <c r="E31" i="21"/>
  <c r="C31" i="21"/>
  <c r="E30" i="21"/>
  <c r="C30" i="21"/>
  <c r="D30" i="21" s="1"/>
  <c r="E29" i="21"/>
  <c r="F29" i="21" s="1"/>
  <c r="C29" i="21"/>
  <c r="E28" i="21"/>
  <c r="F28" i="21" s="1"/>
  <c r="C28" i="21"/>
  <c r="D28" i="21"/>
  <c r="E27" i="21"/>
  <c r="F27" i="21" s="1"/>
  <c r="C27" i="21"/>
  <c r="D27" i="21"/>
  <c r="E59" i="21" s="1"/>
  <c r="F59" i="21" s="1"/>
  <c r="E26" i="21"/>
  <c r="C26" i="21"/>
  <c r="D26" i="21"/>
  <c r="E56" i="21" s="1"/>
  <c r="E25" i="21"/>
  <c r="D25" i="21"/>
  <c r="E65" i="21"/>
  <c r="E24" i="21"/>
  <c r="F24" i="21" s="1"/>
  <c r="C24" i="21"/>
  <c r="D24" i="21"/>
  <c r="E23" i="21"/>
  <c r="F23" i="21" s="1"/>
  <c r="C23" i="21"/>
  <c r="D23" i="21"/>
  <c r="E22" i="21"/>
  <c r="C22" i="21"/>
  <c r="D22" i="21"/>
  <c r="E57" i="21" s="1"/>
  <c r="E21" i="21"/>
  <c r="C21" i="21"/>
  <c r="D21" i="21" s="1"/>
  <c r="E20" i="21"/>
  <c r="C20" i="21"/>
  <c r="D20" i="21" s="1"/>
  <c r="E19" i="21"/>
  <c r="C19" i="21"/>
  <c r="D19" i="21" s="1"/>
  <c r="E48" i="21" s="1"/>
  <c r="E18" i="21"/>
  <c r="C18" i="21"/>
  <c r="D18" i="21" s="1"/>
  <c r="E17" i="21"/>
  <c r="C17" i="21"/>
  <c r="D17" i="21" s="1"/>
  <c r="E16" i="21"/>
  <c r="C16" i="21"/>
  <c r="D16" i="21" s="1"/>
  <c r="E15" i="21"/>
  <c r="C15" i="21"/>
  <c r="D15" i="21" s="1"/>
  <c r="E14" i="21"/>
  <c r="C14" i="21"/>
  <c r="D14" i="21" s="1"/>
  <c r="E13" i="21"/>
  <c r="E43" i="21" s="1"/>
  <c r="C13" i="21"/>
  <c r="D13" i="21" s="1"/>
  <c r="E12" i="21"/>
  <c r="C12" i="21"/>
  <c r="D12" i="21"/>
  <c r="F12" i="21"/>
  <c r="E11" i="21"/>
  <c r="C11" i="21"/>
  <c r="D11" i="21"/>
  <c r="F11" i="21"/>
  <c r="E10" i="21"/>
  <c r="C10" i="21"/>
  <c r="D10" i="21"/>
  <c r="F10" i="21"/>
  <c r="E9" i="21"/>
  <c r="C9" i="21"/>
  <c r="D9" i="21"/>
  <c r="F9" i="21"/>
  <c r="E8" i="21"/>
  <c r="C8" i="21"/>
  <c r="D8" i="21"/>
  <c r="F8" i="21"/>
  <c r="E7" i="21"/>
  <c r="D7" i="21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33" i="27"/>
  <c r="I34" i="27"/>
  <c r="I35" i="27"/>
  <c r="I36" i="27"/>
  <c r="I37" i="27"/>
  <c r="I38" i="27"/>
  <c r="I39" i="27"/>
  <c r="I40" i="27"/>
  <c r="I41" i="27"/>
  <c r="I42" i="27"/>
  <c r="I43" i="27"/>
  <c r="I44" i="27"/>
  <c r="I45" i="27"/>
  <c r="I46" i="27"/>
  <c r="I47" i="27"/>
  <c r="I48" i="27"/>
  <c r="I49" i="27"/>
  <c r="I50" i="27"/>
  <c r="I51" i="27"/>
  <c r="I52" i="27"/>
  <c r="I53" i="27"/>
  <c r="I54" i="27"/>
  <c r="I55" i="27"/>
  <c r="I56" i="27"/>
  <c r="I57" i="27"/>
  <c r="I58" i="27"/>
  <c r="I59" i="27"/>
  <c r="I60" i="27"/>
  <c r="I61" i="27"/>
  <c r="I62" i="27"/>
  <c r="I63" i="27"/>
  <c r="I64" i="27"/>
  <c r="I65" i="27"/>
  <c r="I66" i="27"/>
  <c r="I67" i="27"/>
  <c r="I68" i="27"/>
  <c r="I69" i="27"/>
  <c r="I70" i="27"/>
  <c r="I71" i="27"/>
  <c r="I72" i="27"/>
  <c r="I73" i="27"/>
  <c r="I74" i="27"/>
  <c r="I75" i="27"/>
  <c r="I76" i="27"/>
  <c r="I77" i="27"/>
  <c r="I78" i="27"/>
  <c r="I79" i="27"/>
  <c r="I80" i="27"/>
  <c r="I81" i="27"/>
  <c r="I82" i="27"/>
  <c r="I83" i="27"/>
  <c r="I84" i="27"/>
  <c r="I85" i="27"/>
  <c r="I86" i="27"/>
  <c r="I87" i="27"/>
  <c r="I88" i="27"/>
  <c r="I89" i="27"/>
  <c r="I90" i="27"/>
  <c r="I91" i="27"/>
  <c r="I92" i="27"/>
  <c r="I93" i="27"/>
  <c r="I94" i="27"/>
  <c r="I95" i="27"/>
  <c r="I96" i="27"/>
  <c r="I97" i="27"/>
  <c r="I98" i="27"/>
  <c r="I99" i="27"/>
  <c r="I38" i="26"/>
  <c r="D59" i="21"/>
  <c r="I37" i="26"/>
  <c r="D58" i="21"/>
  <c r="I22" i="26"/>
  <c r="D51" i="21"/>
  <c r="I16" i="27"/>
  <c r="I8" i="27"/>
  <c r="I9" i="27"/>
  <c r="I10" i="27"/>
  <c r="I11" i="27"/>
  <c r="I12" i="27"/>
  <c r="I13" i="27"/>
  <c r="I14" i="27"/>
  <c r="I15" i="27"/>
  <c r="I17" i="27"/>
  <c r="I18" i="27"/>
  <c r="I7" i="27"/>
  <c r="G101" i="27"/>
  <c r="F101" i="27"/>
  <c r="I19" i="26"/>
  <c r="D48" i="21"/>
  <c r="E6" i="26"/>
  <c r="I5" i="26" s="1"/>
  <c r="E7" i="26"/>
  <c r="I14" i="26"/>
  <c r="I47" i="26"/>
  <c r="D69" i="21" s="1"/>
  <c r="I46" i="26"/>
  <c r="D68" i="21"/>
  <c r="F68" i="21" s="1"/>
  <c r="D67" i="21"/>
  <c r="D66" i="21"/>
  <c r="I39" i="26"/>
  <c r="D60" i="21"/>
  <c r="J39" i="26"/>
  <c r="I21" i="26"/>
  <c r="D50" i="21" s="1"/>
  <c r="I36" i="26"/>
  <c r="J36" i="26"/>
  <c r="J45" i="26"/>
  <c r="E67" i="21" s="1"/>
  <c r="F67" i="21" s="1"/>
  <c r="J38" i="26"/>
  <c r="I35" i="26"/>
  <c r="I40" i="26" s="1"/>
  <c r="J40" i="26" s="1"/>
  <c r="E55" i="26"/>
  <c r="I31" i="26"/>
  <c r="E101" i="27"/>
  <c r="I101" i="27"/>
  <c r="D37" i="21"/>
  <c r="F37" i="21" s="1"/>
  <c r="D42" i="21"/>
  <c r="F42" i="21" s="1"/>
  <c r="D31" i="21"/>
  <c r="F31" i="21" s="1"/>
  <c r="D35" i="21"/>
  <c r="F35" i="21"/>
  <c r="D29" i="21"/>
  <c r="I20" i="26"/>
  <c r="D49" i="21"/>
  <c r="J44" i="26"/>
  <c r="J37" i="26"/>
  <c r="J46" i="26"/>
  <c r="E68" i="21" s="1"/>
  <c r="D65" i="21"/>
  <c r="F65" i="21" s="1"/>
  <c r="F25" i="21"/>
  <c r="E47" i="21"/>
  <c r="E66" i="21"/>
  <c r="F66" i="21"/>
  <c r="E60" i="21"/>
  <c r="F60" i="21" s="1"/>
  <c r="F7" i="21"/>
  <c r="F26" i="21"/>
  <c r="F49" i="21" l="1"/>
  <c r="J18" i="26"/>
  <c r="J23" i="26" s="1"/>
  <c r="J19" i="26"/>
  <c r="J22" i="26"/>
  <c r="J20" i="26"/>
  <c r="E57" i="26"/>
  <c r="F41" i="21"/>
  <c r="E51" i="21"/>
  <c r="F51" i="21" s="1"/>
  <c r="F48" i="21"/>
  <c r="F39" i="21"/>
  <c r="E50" i="21"/>
  <c r="F50" i="21" s="1"/>
  <c r="F14" i="21"/>
  <c r="F16" i="21"/>
  <c r="F18" i="21"/>
  <c r="F20" i="21"/>
  <c r="E70" i="21"/>
  <c r="F57" i="21"/>
  <c r="E49" i="21"/>
  <c r="E52" i="21" s="1"/>
  <c r="D43" i="21"/>
  <c r="F13" i="21"/>
  <c r="F58" i="21"/>
  <c r="F15" i="21"/>
  <c r="F17" i="21"/>
  <c r="F19" i="21"/>
  <c r="F21" i="21"/>
  <c r="F30" i="21"/>
  <c r="E58" i="21"/>
  <c r="E61" i="21" s="1"/>
  <c r="J48" i="26"/>
  <c r="I23" i="26"/>
  <c r="D52" i="21" s="1"/>
  <c r="I48" i="26"/>
  <c r="D70" i="21" s="1"/>
  <c r="J35" i="26"/>
  <c r="F22" i="21"/>
  <c r="J21" i="26"/>
  <c r="J47" i="26"/>
  <c r="E69" i="21" s="1"/>
  <c r="F69" i="21" s="1"/>
  <c r="D56" i="21"/>
  <c r="F52" i="21" l="1"/>
  <c r="D61" i="21"/>
  <c r="F61" i="21" s="1"/>
  <c r="F56" i="21"/>
  <c r="F43" i="21"/>
  <c r="F70" i="21"/>
</calcChain>
</file>

<file path=xl/sharedStrings.xml><?xml version="1.0" encoding="utf-8"?>
<sst xmlns="http://schemas.openxmlformats.org/spreadsheetml/2006/main" count="284" uniqueCount="160">
  <si>
    <t>Total</t>
  </si>
  <si>
    <t>Date</t>
  </si>
  <si>
    <t>Source</t>
  </si>
  <si>
    <t>Internet</t>
  </si>
  <si>
    <t>Taxes</t>
  </si>
  <si>
    <t>Rec. %</t>
  </si>
  <si>
    <t>.</t>
  </si>
  <si>
    <t>Mon budget pour</t>
  </si>
  <si>
    <t>(mois)</t>
  </si>
  <si>
    <t>Revenu</t>
  </si>
  <si>
    <t>Salaire net (partenaire 1)</t>
  </si>
  <si>
    <t>Salaire net (partenaire 2)</t>
  </si>
  <si>
    <t>Revenu locatif</t>
  </si>
  <si>
    <t>Pension alimentaire pour conjoint/enfant</t>
  </si>
  <si>
    <t xml:space="preserve">Prestations du gouvernement </t>
  </si>
  <si>
    <t>Autre</t>
  </si>
  <si>
    <t>Total du revenu</t>
  </si>
  <si>
    <t>Montant par paye (net)</t>
  </si>
  <si>
    <t>Solde bancaire en début de période</t>
  </si>
  <si>
    <t>Partenaire 1</t>
  </si>
  <si>
    <t>Partenaire 2</t>
  </si>
  <si>
    <t>Dépenses fixes</t>
  </si>
  <si>
    <t>Hypothèque et impôt foncier</t>
  </si>
  <si>
    <t>Électricité</t>
  </si>
  <si>
    <t>Entretien / Frais de condo</t>
  </si>
  <si>
    <t>Assurances (maison / location)</t>
  </si>
  <si>
    <t xml:space="preserve">Téléphone </t>
  </si>
  <si>
    <t>Cellulaire</t>
  </si>
  <si>
    <t>Câble</t>
  </si>
  <si>
    <t>Garde d'enfant</t>
  </si>
  <si>
    <t>Assurances (vie et santé)</t>
  </si>
  <si>
    <t>Assurance et immatriculation (voiture)</t>
  </si>
  <si>
    <t>Paiement de voiture</t>
  </si>
  <si>
    <t>Total des dépenses fixes</t>
  </si>
  <si>
    <t>Combien dois-je prévoir?</t>
  </si>
  <si>
    <t>Catégorie</t>
  </si>
  <si>
    <t>Montant</t>
  </si>
  <si>
    <t>Mon %</t>
  </si>
  <si>
    <t>Résidence</t>
  </si>
  <si>
    <t>Transport</t>
  </si>
  <si>
    <t>Vie</t>
  </si>
  <si>
    <t>Dettes</t>
  </si>
  <si>
    <t>Épargnes</t>
  </si>
  <si>
    <t>Utilisez ce tableau pour comparer votre budget au pourcentage recommandé d'allocation de votre revenu pour chaque catégorie.</t>
  </si>
  <si>
    <t xml:space="preserve">Dépenses variables </t>
  </si>
  <si>
    <t>Essence / carburant</t>
  </si>
  <si>
    <t>Taxi / Stationnement</t>
  </si>
  <si>
    <t>Réparations</t>
  </si>
  <si>
    <t>Épicerie</t>
  </si>
  <si>
    <t>Charité</t>
  </si>
  <si>
    <t>Frais bancaires</t>
  </si>
  <si>
    <t>Restaurants</t>
  </si>
  <si>
    <t>Divertissements</t>
  </si>
  <si>
    <t>Loisirs et passe-temps</t>
  </si>
  <si>
    <t>Sports / Adhésions</t>
  </si>
  <si>
    <t>Abonnements</t>
  </si>
  <si>
    <t>Frais médicaux et dentaires</t>
  </si>
  <si>
    <t xml:space="preserve">Famille / Cadeaux </t>
  </si>
  <si>
    <t>Règlement de dette</t>
  </si>
  <si>
    <t>Fonds d'urgence</t>
  </si>
  <si>
    <t>Total des dépenses variables</t>
  </si>
  <si>
    <t>Combien puis-je dépenser?</t>
  </si>
  <si>
    <t>Mensuel</t>
  </si>
  <si>
    <t>Hebdo.</t>
  </si>
  <si>
    <t>Nourriture</t>
  </si>
  <si>
    <t>Tout le reste</t>
  </si>
  <si>
    <t>Combien puis-je épargner?</t>
  </si>
  <si>
    <t>Santé</t>
  </si>
  <si>
    <t>Soins pour animaux / Vét.</t>
  </si>
  <si>
    <t>Total:</t>
  </si>
  <si>
    <r>
      <t xml:space="preserve">Utilisez le </t>
    </r>
    <r>
      <rPr>
        <b/>
        <i/>
        <sz val="12"/>
        <color indexed="8"/>
        <rFont val="Calibri"/>
        <family val="2"/>
      </rPr>
      <t xml:space="preserve">tableau des dépenses </t>
    </r>
    <r>
      <rPr>
        <i/>
        <sz val="12"/>
        <color indexed="8"/>
        <rFont val="Calibri"/>
        <family val="2"/>
      </rPr>
      <t xml:space="preserve">pour savoir combien vous pouvez </t>
    </r>
  </si>
  <si>
    <t>dépenser chaque semaine tout en respectant votre budget.</t>
  </si>
  <si>
    <r>
      <t xml:space="preserve">Utilisez le </t>
    </r>
    <r>
      <rPr>
        <b/>
        <i/>
        <sz val="12"/>
        <color indexed="8"/>
        <rFont val="Calibri"/>
        <family val="2"/>
      </rPr>
      <t xml:space="preserve">tableau des épargnes </t>
    </r>
    <r>
      <rPr>
        <i/>
        <sz val="12"/>
        <color indexed="8"/>
        <rFont val="Calibri"/>
        <family val="2"/>
      </rPr>
      <t>pour vous aider à épargner pour les</t>
    </r>
  </si>
  <si>
    <t>dépenses exceptionnelles qui surgissent tout au long de l'année.</t>
  </si>
  <si>
    <t>Total des dépenses</t>
  </si>
  <si>
    <t>Revenu - Dépenses</t>
  </si>
  <si>
    <t>Journal des dépenses</t>
  </si>
  <si>
    <t>Achat</t>
  </si>
  <si>
    <t>Différence</t>
  </si>
  <si>
    <t>Journal du revenu</t>
  </si>
  <si>
    <t>Dépôt direct</t>
  </si>
  <si>
    <t>Crédit du magasin ou carte-cadeau</t>
  </si>
  <si>
    <t>Espèces ou chèque</t>
  </si>
  <si>
    <t>Factures</t>
  </si>
  <si>
    <t>Facture</t>
  </si>
  <si>
    <t>janv.</t>
  </si>
  <si>
    <t>févr.</t>
  </si>
  <si>
    <t>mars</t>
  </si>
  <si>
    <t>avr.</t>
  </si>
  <si>
    <t>mai</t>
  </si>
  <si>
    <t>juin</t>
  </si>
  <si>
    <t>juill.</t>
  </si>
  <si>
    <t>août</t>
  </si>
  <si>
    <t>sept.</t>
  </si>
  <si>
    <t>oct.</t>
  </si>
  <si>
    <t>nov.</t>
  </si>
  <si>
    <t>déc.</t>
  </si>
  <si>
    <t>Rapprochement des comptes</t>
  </si>
  <si>
    <t>Date :</t>
  </si>
  <si>
    <t>Mes documents</t>
  </si>
  <si>
    <t>Documents bancaires</t>
  </si>
  <si>
    <t>Solde (en début de période)</t>
  </si>
  <si>
    <t xml:space="preserve">Dépôts </t>
  </si>
  <si>
    <t>automatiques</t>
  </si>
  <si>
    <t>chèques</t>
  </si>
  <si>
    <t>espèces</t>
  </si>
  <si>
    <t xml:space="preserve">Total des dépôts </t>
  </si>
  <si>
    <t>Débits</t>
  </si>
  <si>
    <t>retraits en espèces</t>
  </si>
  <si>
    <t>débits non enregistrés</t>
  </si>
  <si>
    <t>autres débits</t>
  </si>
  <si>
    <t>frais bancaires</t>
  </si>
  <si>
    <t>autre</t>
  </si>
  <si>
    <t>Total des débits</t>
  </si>
  <si>
    <t>Solde rectifié</t>
  </si>
  <si>
    <t>REMPLISSEZ L'INFORMATION SUR VOTRE REVENU DANS LES BOÎTES VERTES</t>
  </si>
  <si>
    <t>AUTOMATIQUEMENT VOS DÉPENSES POUR QUE VOUS</t>
  </si>
  <si>
    <t>SOYEZ HONNÊTE ET RÉALISTE LORSQUE VOUS ÉTABLISSEZ VOTRE BUDGET</t>
  </si>
  <si>
    <t>COCHEZ CHAQUE FACTURE AU MOMENT DU PAIEMENT</t>
  </si>
  <si>
    <t>ENTREZ LA DATE D'ÉCHÉANCE DE VOS FACTURES ET PAIEMENTS</t>
  </si>
  <si>
    <r>
      <t xml:space="preserve">VOTRE FEUILLE DE </t>
    </r>
    <r>
      <rPr>
        <sz val="16"/>
        <color indexed="8"/>
        <rFont val="Droid Serif"/>
        <family val="1"/>
      </rPr>
      <t>«</t>
    </r>
    <r>
      <rPr>
        <sz val="16"/>
        <color indexed="8"/>
        <rFont val="Calibri"/>
        <family val="2"/>
      </rPr>
      <t xml:space="preserve"> </t>
    </r>
    <r>
      <rPr>
        <sz val="16"/>
        <color indexed="8"/>
        <rFont val="Calibri"/>
        <family val="2"/>
      </rPr>
      <t xml:space="preserve">VÉRIFICATION DU BUDGET </t>
    </r>
    <r>
      <rPr>
        <sz val="16"/>
        <color indexed="8"/>
        <rFont val="Droid Serif"/>
        <family val="1"/>
      </rPr>
      <t>»</t>
    </r>
    <r>
      <rPr>
        <sz val="16"/>
        <color indexed="8"/>
        <rFont val="Calibri"/>
        <family val="2"/>
      </rPr>
      <t xml:space="preserve"> RETRACERA </t>
    </r>
  </si>
  <si>
    <t>POUR ÉVITER DE TROP DÉPENSER.</t>
  </si>
  <si>
    <t>POUR VOUS ASSURER DE NE PAS ENCOURIR DES FRAIS DE RETARD.</t>
  </si>
  <si>
    <t>Crédit</t>
  </si>
  <si>
    <t>Montant :</t>
  </si>
  <si>
    <t>En espèces</t>
  </si>
  <si>
    <t>PUISSIEZ LES COMPARER AUX MONTANTS BUDGÉTÉS</t>
  </si>
  <si>
    <t>Eau et égout</t>
  </si>
  <si>
    <t>PRÉCISEZ LA CATÉGORIE DE DÉPENSE DE CHAQUE ARTICLE</t>
  </si>
  <si>
    <t>Débit</t>
  </si>
  <si>
    <t xml:space="preserve">IL PEUT ÊTRE UTILE DE NOTER LE MODE DE PAIEMENT </t>
  </si>
  <si>
    <t>Chauffage résidentiel</t>
  </si>
  <si>
    <t>Transports en commun</t>
  </si>
  <si>
    <t>Vêtements et soins personnels</t>
  </si>
  <si>
    <r>
      <t>N</t>
    </r>
    <r>
      <rPr>
        <vertAlign val="superscript"/>
        <sz val="12"/>
        <rFont val="Calibri"/>
        <family val="2"/>
      </rPr>
      <t>bre</t>
    </r>
    <r>
      <rPr>
        <sz val="12"/>
        <rFont val="Calibri"/>
        <family val="2"/>
      </rPr>
      <t xml:space="preserve"> de périodes de paye ce mois-ci:</t>
    </r>
  </si>
  <si>
    <r>
      <t>N</t>
    </r>
    <r>
      <rPr>
        <vertAlign val="superscript"/>
        <sz val="12"/>
        <rFont val="Calibri"/>
        <family val="2"/>
      </rPr>
      <t>br</t>
    </r>
    <r>
      <rPr>
        <sz val="12"/>
        <rFont val="Calibri"/>
        <family val="2"/>
      </rPr>
      <t xml:space="preserve"> de semaines ce mois-ci</t>
    </r>
  </si>
  <si>
    <t>Vêtements &amp; soins perso.</t>
  </si>
  <si>
    <t>Factures annuelles/résidentiels</t>
  </si>
  <si>
    <t>(MANUEL OU  PRÉ-AUTORISÉ)</t>
  </si>
  <si>
    <t>Cochez la case correspondante lorsque  la facture est payée</t>
  </si>
  <si>
    <t>Aide-mémoire</t>
  </si>
  <si>
    <t>Frais médicaux ou dentaires</t>
  </si>
  <si>
    <t>Famille ou cadeaux</t>
  </si>
  <si>
    <t>Soins vétérinaires et courants</t>
  </si>
  <si>
    <t>Quel montant ai-je inscrit au budget?</t>
  </si>
  <si>
    <t>Catégorie de dépense</t>
  </si>
  <si>
    <t>Montant budgété</t>
  </si>
  <si>
    <t>Montant dépensé</t>
  </si>
  <si>
    <t>Factures annuelles/résidentielles</t>
  </si>
  <si>
    <t xml:space="preserve">Total : </t>
  </si>
  <si>
    <t xml:space="preserve">Soins vétérinaires et courants </t>
  </si>
  <si>
    <t>ASSUREZ-VOUS QUE VOS DÉPENSES NE DÉPASSENT PAS VOTRE BUDGET</t>
  </si>
  <si>
    <t>SI VOUS DÉPASSEZ CONSTAMMENT VOTRE BUDGET</t>
  </si>
  <si>
    <t>DANS UNE CATÉGORIE DONNÉE, RÉVISEZ-LE, AU BESOIN</t>
  </si>
  <si>
    <t>ENTREZ TOUTES LES SOURCES DE REVENU</t>
  </si>
  <si>
    <t xml:space="preserve">ET LES PRESTATIONS DU GOUVERNEMENT. N'OUBLIEZ PAS D'INCLURE </t>
  </si>
  <si>
    <t>LES CRÉDITS DE MAGASIN ET LES CARTES-CADEAUX.</t>
  </si>
  <si>
    <t>PAR EXEMPLE : LES CHÈQUES DE PAYE, LES SOMMES PONCTUELLES</t>
  </si>
  <si>
    <t>LES PRIMES, LES REMBOURSEMENTS DE MAGASIN</t>
  </si>
  <si>
    <t>Allocations / Argent de poche pour dîner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</si>
</sst>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0" formatCode="_(&quot;$&quot;* #,##0.00_);_(&quot;$&quot;* \(#,##0.00\);_(&quot;$&quot;* &quot;-&quot;??_);_(@_)"/>
    <numFmt numFmtId="171" formatCode="_(* #,##0.00_);_(* \(#,##0.00\);_(* &quot;-&quot;??_);_(@_)"/>
    <numFmt numFmtId="172" formatCode="0.0%"/>
    <numFmt numFmtId="179" formatCode="[$-409]mmmm\ d\,\ yyyy;@"/>
    <numFmt numFmtId="182" formatCode="&quot;$&quot;#,##0.00"/>
    <numFmt numFmtId="184" formatCode="_-[$$-1009]* #,##0.00_-;\-[$$-1009]* #,##0.00_-;_-[$$-1009]* &quot;-&quot;??_-;_-@_-"/>
  </numFmts>
  <fonts count="44">
    <font>
      <sz val="11"/>
      <color theme="1"/>
      <name val="Calibri"/>
      <family val="2"/>
      <scheme val="minor"/>
    </font>
    <font>
      <i/>
      <sz val="12"/>
      <color indexed="8"/>
      <name val="Calibri"/>
      <family val="2"/>
    </font>
    <font>
      <b/>
      <i/>
      <sz val="12"/>
      <color indexed="8"/>
      <name val="Calibri"/>
      <family val="2"/>
    </font>
    <font>
      <sz val="16"/>
      <color indexed="8"/>
      <name val="Calibri"/>
      <family val="2"/>
    </font>
    <font>
      <sz val="16"/>
      <color indexed="8"/>
      <name val="Droid Serif"/>
      <family val="1"/>
    </font>
    <font>
      <sz val="16"/>
      <color indexed="8"/>
      <name val="Calibri"/>
      <family val="2"/>
    </font>
    <font>
      <sz val="12"/>
      <name val="Calibri"/>
      <family val="2"/>
    </font>
    <font>
      <vertAlign val="superscript"/>
      <sz val="12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Tw Cen MT"/>
      <family val="2"/>
    </font>
    <font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24"/>
      <color theme="0" tint="-0.499984740745262"/>
      <name val="handwriting-draft_free-version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indexed="20"/>
      <name val="Calibri"/>
      <family val="2"/>
      <scheme val="minor"/>
    </font>
    <font>
      <sz val="12"/>
      <color rgb="FF02172C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6"/>
      <color indexed="8"/>
      <name val="Calibri"/>
      <family val="2"/>
      <scheme val="minor"/>
    </font>
    <font>
      <sz val="12"/>
      <color indexed="10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20"/>
      <color rgb="FF02172C"/>
      <name val="Calibri"/>
      <family val="2"/>
      <scheme val="minor"/>
    </font>
    <font>
      <sz val="16"/>
      <color rgb="FF02172C"/>
      <name val="Calibri"/>
      <family val="2"/>
      <scheme val="minor"/>
    </font>
    <font>
      <i/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sz val="16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02172C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w Cen MT"/>
      <family val="2"/>
    </font>
    <font>
      <i/>
      <sz val="12"/>
      <color theme="1"/>
      <name val="Tw Cen MT"/>
      <family val="2"/>
    </font>
    <font>
      <b/>
      <i/>
      <sz val="14"/>
      <color theme="1"/>
      <name val="Calibri"/>
      <family val="2"/>
      <scheme val="minor"/>
    </font>
    <font>
      <b/>
      <sz val="20"/>
      <color theme="0" tint="-0.499984740745262"/>
      <name val="handwriting-draft_free-version"/>
    </font>
    <font>
      <b/>
      <sz val="14"/>
      <color theme="1"/>
      <name val="Tw Cen MT"/>
      <family val="2"/>
    </font>
    <font>
      <b/>
      <sz val="36"/>
      <color theme="0" tint="-0.499984740745262"/>
      <name val="handwriting-draft_free-version"/>
    </font>
    <font>
      <b/>
      <sz val="14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A9D8A"/>
        <bgColor indexed="64"/>
      </patternFill>
    </fill>
    <fill>
      <patternFill patternType="solid">
        <fgColor rgb="FFA4E3CC"/>
        <bgColor indexed="64"/>
      </patternFill>
    </fill>
    <fill>
      <patternFill patternType="solid">
        <fgColor rgb="FFF73E3B"/>
        <bgColor indexed="64"/>
      </patternFill>
    </fill>
    <fill>
      <patternFill patternType="solid">
        <fgColor rgb="FFDCFA9B"/>
        <bgColor indexed="64"/>
      </patternFill>
    </fill>
    <fill>
      <patternFill patternType="solid">
        <fgColor rgb="FFFAC06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FE3EB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EDD54E"/>
        <bgColor indexed="64"/>
      </patternFill>
    </fill>
    <fill>
      <patternFill patternType="solid">
        <fgColor rgb="FF57DB76"/>
        <bgColor indexed="64"/>
      </patternFill>
    </fill>
    <fill>
      <patternFill patternType="solid">
        <fgColor rgb="FFDE9471"/>
        <bgColor theme="9"/>
      </patternFill>
    </fill>
    <fill>
      <patternFill patternType="solid">
        <fgColor rgb="FFDE9471"/>
        <bgColor indexed="64"/>
      </patternFill>
    </fill>
    <fill>
      <patternFill patternType="solid">
        <fgColor rgb="FFEDD54E"/>
        <bgColor theme="8" tint="0.59996337778862885"/>
      </patternFill>
    </fill>
    <fill>
      <patternFill patternType="solid">
        <fgColor rgb="FF00B0F0"/>
        <bgColor indexed="64"/>
      </patternFill>
    </fill>
    <fill>
      <patternFill patternType="solid">
        <fgColor rgb="FF9DA4EB"/>
        <bgColor indexed="64"/>
      </patternFill>
    </fill>
    <fill>
      <patternFill patternType="solid">
        <fgColor rgb="FF92D050"/>
        <bgColor indexed="64"/>
      </patternFill>
    </fill>
  </fills>
  <borders count="37">
    <border>
      <left/>
      <right/>
      <top/>
      <bottom/>
      <diagonal/>
    </border>
    <border>
      <left/>
      <right style="mediumDashDotDot">
        <color theme="2" tint="-0.249977111117893"/>
      </right>
      <top/>
      <bottom/>
      <diagonal/>
    </border>
    <border>
      <left/>
      <right/>
      <top style="mediumDashDotDot">
        <color theme="2" tint="-0.249977111117893"/>
      </top>
      <bottom style="mediumDashDotDot">
        <color theme="2" tint="-0.249977111117893"/>
      </bottom>
      <diagonal/>
    </border>
    <border>
      <left/>
      <right style="mediumDashDotDot">
        <color theme="2" tint="-0.249977111117893"/>
      </right>
      <top style="mediumDashDotDot">
        <color theme="2" tint="-0.249977111117893"/>
      </top>
      <bottom style="mediumDashDotDot">
        <color theme="2" tint="-0.249977111117893"/>
      </bottom>
      <diagonal/>
    </border>
    <border>
      <left style="mediumDashDotDot">
        <color theme="2" tint="-0.249977111117893"/>
      </left>
      <right/>
      <top/>
      <bottom/>
      <diagonal/>
    </border>
    <border>
      <left/>
      <right/>
      <top style="mediumDashDotDot">
        <color theme="2" tint="-0.249977111117893"/>
      </top>
      <bottom/>
      <diagonal/>
    </border>
    <border>
      <left/>
      <right style="mediumDashDotDot">
        <color theme="2" tint="-0.249977111117893"/>
      </right>
      <top style="mediumDashDotDot">
        <color theme="2" tint="-0.249977111117893"/>
      </top>
      <bottom/>
      <diagonal/>
    </border>
    <border>
      <left style="mediumDashDotDot">
        <color theme="2" tint="-0.249977111117893"/>
      </left>
      <right/>
      <top style="mediumDashDotDot">
        <color theme="2" tint="-0.249977111117893"/>
      </top>
      <bottom/>
      <diagonal/>
    </border>
    <border>
      <left/>
      <right/>
      <top style="hair">
        <color theme="2" tint="-0.249977111117893"/>
      </top>
      <bottom style="hair">
        <color theme="2" tint="-0.249977111117893"/>
      </bottom>
      <diagonal/>
    </border>
    <border>
      <left/>
      <right/>
      <top/>
      <bottom style="mediumDashDotDot">
        <color theme="2" tint="-0.249977111117893"/>
      </bottom>
      <diagonal/>
    </border>
    <border>
      <left/>
      <right style="mediumDashDotDot">
        <color theme="2" tint="-0.249977111117893"/>
      </right>
      <top/>
      <bottom style="mediumDashDotDot">
        <color theme="2" tint="-0.249977111117893"/>
      </bottom>
      <diagonal/>
    </border>
    <border>
      <left/>
      <right/>
      <top/>
      <bottom style="hair">
        <color theme="2" tint="-0.249977111117893"/>
      </bottom>
      <diagonal/>
    </border>
    <border>
      <left style="mediumDashDotDot">
        <color theme="2" tint="-0.249977111117893"/>
      </left>
      <right/>
      <top/>
      <bottom style="mediumDashDotDot">
        <color theme="2" tint="-0.249977111117893"/>
      </bottom>
      <diagonal/>
    </border>
    <border>
      <left style="hair">
        <color theme="2" tint="-0.249977111117893"/>
      </left>
      <right style="hair">
        <color theme="2" tint="-0.249977111117893"/>
      </right>
      <top style="hair">
        <color theme="2" tint="-0.249977111117893"/>
      </top>
      <bottom style="hair">
        <color theme="2" tint="-0.249977111117893"/>
      </bottom>
      <diagonal/>
    </border>
    <border>
      <left style="mediumDashDotDot">
        <color theme="2" tint="-0.249977111117893"/>
      </left>
      <right style="hair">
        <color theme="2" tint="-0.249977111117893"/>
      </right>
      <top style="hair">
        <color theme="2" tint="-0.249977111117893"/>
      </top>
      <bottom style="hair">
        <color theme="2" tint="-0.249977111117893"/>
      </bottom>
      <diagonal/>
    </border>
    <border>
      <left style="hair">
        <color theme="2" tint="-0.249977111117893"/>
      </left>
      <right style="mediumDashDotDot">
        <color theme="2" tint="-0.249977111117893"/>
      </right>
      <top style="hair">
        <color theme="2" tint="-0.249977111117893"/>
      </top>
      <bottom style="hair">
        <color theme="2" tint="-0.249977111117893"/>
      </bottom>
      <diagonal/>
    </border>
    <border>
      <left style="mediumDashDotDot">
        <color theme="2" tint="-0.249977111117893"/>
      </left>
      <right style="hair">
        <color theme="2" tint="-0.249977111117893"/>
      </right>
      <top style="hair">
        <color theme="2" tint="-0.249977111117893"/>
      </top>
      <bottom style="mediumDashDotDot">
        <color theme="2" tint="-0.249977111117893"/>
      </bottom>
      <diagonal/>
    </border>
    <border>
      <left style="hair">
        <color theme="2" tint="-0.249977111117893"/>
      </left>
      <right style="hair">
        <color theme="2" tint="-0.249977111117893"/>
      </right>
      <top style="hair">
        <color theme="2" tint="-0.249977111117893"/>
      </top>
      <bottom style="mediumDashDotDot">
        <color theme="2" tint="-0.249977111117893"/>
      </bottom>
      <diagonal/>
    </border>
    <border>
      <left style="hair">
        <color theme="2" tint="-0.249977111117893"/>
      </left>
      <right style="mediumDashDotDot">
        <color theme="2" tint="-0.249977111117893"/>
      </right>
      <top style="hair">
        <color theme="2" tint="-0.249977111117893"/>
      </top>
      <bottom style="mediumDashDotDot">
        <color theme="2" tint="-0.249977111117893"/>
      </bottom>
      <diagonal/>
    </border>
    <border>
      <left style="hair">
        <color theme="2" tint="-0.249977111117893"/>
      </left>
      <right style="hair">
        <color theme="2" tint="-0.249977111117893"/>
      </right>
      <top/>
      <bottom style="hair">
        <color theme="2" tint="-0.249977111117893"/>
      </bottom>
      <diagonal/>
    </border>
    <border>
      <left style="hair">
        <color theme="2" tint="-0.249977111117893"/>
      </left>
      <right style="mediumDashDotDot">
        <color theme="2" tint="-0.249977111117893"/>
      </right>
      <top/>
      <bottom style="hair">
        <color theme="2" tint="-0.249977111117893"/>
      </bottom>
      <diagonal/>
    </border>
    <border>
      <left/>
      <right style="hair">
        <color theme="2" tint="-0.249977111117893"/>
      </right>
      <top/>
      <bottom style="mediumDashDotDot">
        <color theme="2" tint="-0.249977111117893"/>
      </bottom>
      <diagonal/>
    </border>
    <border>
      <left/>
      <right style="mediumDashDotDot">
        <color theme="2" tint="-0.249977111117893"/>
      </right>
      <top/>
      <bottom style="hair">
        <color theme="2" tint="-0.249977111117893"/>
      </bottom>
      <diagonal/>
    </border>
    <border>
      <left style="mediumDashDotDot">
        <color theme="2" tint="-0.249977111117893"/>
      </left>
      <right/>
      <top style="mediumDashDotDot">
        <color theme="2" tint="-0.249977111117893"/>
      </top>
      <bottom style="mediumDashDotDot">
        <color theme="2" tint="-0.249977111117893"/>
      </bottom>
      <diagonal/>
    </border>
    <border>
      <left/>
      <right style="hair">
        <color theme="2" tint="-0.249977111117893"/>
      </right>
      <top/>
      <bottom style="hair">
        <color theme="2" tint="-0.249977111117893"/>
      </bottom>
      <diagonal/>
    </border>
    <border>
      <left/>
      <right style="hair">
        <color theme="2" tint="-0.249977111117893"/>
      </right>
      <top/>
      <bottom/>
      <diagonal/>
    </border>
    <border>
      <left/>
      <right style="hair">
        <color theme="2" tint="-0.249977111117893"/>
      </right>
      <top style="mediumDashDotDot">
        <color theme="2" tint="-0.249977111117893"/>
      </top>
      <bottom style="mediumDashDotDot">
        <color theme="2" tint="-0.249977111117893"/>
      </bottom>
      <diagonal/>
    </border>
    <border>
      <left/>
      <right style="hair">
        <color theme="2" tint="-0.249977111117893"/>
      </right>
      <top style="mediumDashDotDot">
        <color theme="2" tint="-0.249977111117893"/>
      </top>
      <bottom/>
      <diagonal/>
    </border>
    <border>
      <left style="mediumDashDotDot">
        <color theme="2" tint="-0.249977111117893"/>
      </left>
      <right style="mediumDashDotDot">
        <color theme="2" tint="-0.249977111117893"/>
      </right>
      <top style="mediumDashDotDot">
        <color theme="2" tint="-0.249977111117893"/>
      </top>
      <bottom/>
      <diagonal/>
    </border>
    <border>
      <left style="mediumDashDotDot">
        <color theme="2" tint="-0.249977111117893"/>
      </left>
      <right style="hair">
        <color theme="2" tint="-0.249977111117893"/>
      </right>
      <top/>
      <bottom style="hair">
        <color theme="2" tint="-0.249977111117893"/>
      </bottom>
      <diagonal/>
    </border>
    <border>
      <left style="mediumDashDotDot">
        <color theme="2" tint="-0.249977111117893"/>
      </left>
      <right style="hair">
        <color theme="2" tint="-0.249977111117893"/>
      </right>
      <top style="hair">
        <color theme="2" tint="-0.249977111117893"/>
      </top>
      <bottom/>
      <diagonal/>
    </border>
    <border>
      <left style="hair">
        <color theme="2" tint="-0.249977111117893"/>
      </left>
      <right style="hair">
        <color theme="2" tint="-0.249977111117893"/>
      </right>
      <top style="hair">
        <color theme="2" tint="-0.249977111117893"/>
      </top>
      <bottom/>
      <diagonal/>
    </border>
    <border>
      <left style="mediumDashDotDot">
        <color theme="2" tint="-0.249977111117893"/>
      </left>
      <right style="mediumDashDotDot">
        <color theme="2" tint="-0.249977111117893"/>
      </right>
      <top/>
      <bottom style="mediumDashDotDot">
        <color theme="2" tint="-0.249977111117893"/>
      </bottom>
      <diagonal/>
    </border>
    <border>
      <left style="hair">
        <color theme="2" tint="-0.249977111117893"/>
      </left>
      <right style="mediumDashDotDot">
        <color theme="2" tint="-0.249977111117893"/>
      </right>
      <top style="mediumDashDotDot">
        <color theme="2" tint="-0.249977111117893"/>
      </top>
      <bottom style="hair">
        <color theme="2" tint="-0.249977111117893"/>
      </bottom>
      <diagonal/>
    </border>
    <border>
      <left style="hair">
        <color theme="2" tint="-0.249977111117893"/>
      </left>
      <right/>
      <top style="mediumDashDotDot">
        <color theme="2" tint="-0.249977111117893"/>
      </top>
      <bottom/>
      <diagonal/>
    </border>
    <border>
      <left style="hair">
        <color theme="2" tint="-0.249977111117893"/>
      </left>
      <right style="hair">
        <color theme="2" tint="-0.249977111117893"/>
      </right>
      <top style="mediumDashDotDot">
        <color theme="2" tint="-0.249977111117893"/>
      </top>
      <bottom/>
      <diagonal/>
    </border>
    <border>
      <left style="mediumDashDotDot">
        <color theme="2" tint="-0.249977111117893"/>
      </left>
      <right style="hair">
        <color theme="2" tint="-0.249977111117893"/>
      </right>
      <top style="mediumDashDotDot">
        <color theme="2" tint="-0.249977111117893"/>
      </top>
      <bottom/>
      <diagonal/>
    </border>
  </borders>
  <cellStyleXfs count="3">
    <xf numFmtId="0" fontId="0" fillId="0" borderId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</cellStyleXfs>
  <cellXfs count="396">
    <xf numFmtId="0" fontId="0" fillId="0" borderId="0" xfId="0"/>
    <xf numFmtId="0" fontId="9" fillId="0" borderId="0" xfId="0" applyFont="1"/>
    <xf numFmtId="172" fontId="10" fillId="0" borderId="0" xfId="0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3" borderId="0" xfId="0" applyFont="1" applyFill="1" applyBorder="1" applyAlignment="1">
      <alignment horizontal="right"/>
    </xf>
    <xf numFmtId="9" fontId="10" fillId="3" borderId="1" xfId="0" applyNumberFormat="1" applyFont="1" applyFill="1" applyBorder="1" applyAlignment="1">
      <alignment horizontal="left"/>
    </xf>
    <xf numFmtId="0" fontId="12" fillId="0" borderId="2" xfId="0" applyFont="1" applyFill="1" applyBorder="1" applyAlignment="1"/>
    <xf numFmtId="0" fontId="12" fillId="0" borderId="3" xfId="0" applyFont="1" applyFill="1" applyBorder="1" applyAlignment="1"/>
    <xf numFmtId="0" fontId="13" fillId="0" borderId="0" xfId="0" applyFont="1" applyFill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3" fillId="2" borderId="0" xfId="0" applyFont="1" applyFill="1" applyAlignment="1">
      <alignment horizontal="center"/>
    </xf>
    <xf numFmtId="0" fontId="10" fillId="0" borderId="0" xfId="0" applyFont="1" applyFill="1" applyAlignment="1"/>
    <xf numFmtId="0" fontId="15" fillId="0" borderId="0" xfId="0" applyFont="1" applyFill="1" applyAlignment="1"/>
    <xf numFmtId="0" fontId="15" fillId="0" borderId="0" xfId="0" applyFont="1" applyAlignment="1"/>
    <xf numFmtId="0" fontId="10" fillId="0" borderId="0" xfId="0" applyFont="1" applyAlignment="1"/>
    <xf numFmtId="0" fontId="10" fillId="0" borderId="7" xfId="0" applyFont="1" applyFill="1" applyBorder="1" applyAlignment="1"/>
    <xf numFmtId="0" fontId="10" fillId="0" borderId="5" xfId="0" applyFont="1" applyFill="1" applyBorder="1" applyAlignment="1"/>
    <xf numFmtId="0" fontId="16" fillId="0" borderId="0" xfId="0" applyFont="1" applyFill="1" applyAlignment="1"/>
    <xf numFmtId="0" fontId="16" fillId="0" borderId="4" xfId="0" applyFont="1" applyFill="1" applyBorder="1" applyAlignment="1"/>
    <xf numFmtId="0" fontId="17" fillId="0" borderId="0" xfId="0" applyFont="1" applyAlignment="1"/>
    <xf numFmtId="0" fontId="16" fillId="0" borderId="0" xfId="0" applyFont="1" applyAlignment="1"/>
    <xf numFmtId="0" fontId="10" fillId="0" borderId="4" xfId="0" applyFont="1" applyFill="1" applyBorder="1" applyAlignment="1"/>
    <xf numFmtId="0" fontId="10" fillId="0" borderId="0" xfId="0" applyFont="1" applyFill="1" applyBorder="1" applyAlignment="1"/>
    <xf numFmtId="0" fontId="13" fillId="0" borderId="0" xfId="0" applyFont="1" applyFill="1" applyAlignment="1"/>
    <xf numFmtId="0" fontId="13" fillId="0" borderId="4" xfId="0" applyFont="1" applyFill="1" applyBorder="1" applyAlignment="1"/>
    <xf numFmtId="182" fontId="14" fillId="3" borderId="5" xfId="0" applyNumberFormat="1" applyFont="1" applyFill="1" applyBorder="1" applyAlignment="1"/>
    <xf numFmtId="0" fontId="14" fillId="3" borderId="5" xfId="0" applyFont="1" applyFill="1" applyBorder="1" applyAlignment="1"/>
    <xf numFmtId="0" fontId="14" fillId="3" borderId="6" xfId="0" applyFont="1" applyFill="1" applyBorder="1" applyAlignment="1"/>
    <xf numFmtId="0" fontId="18" fillId="0" borderId="0" xfId="0" applyFont="1" applyAlignment="1"/>
    <xf numFmtId="0" fontId="13" fillId="0" borderId="0" xfId="0" applyFont="1" applyAlignment="1"/>
    <xf numFmtId="182" fontId="10" fillId="0" borderId="0" xfId="0" applyNumberFormat="1" applyFont="1" applyFill="1" applyBorder="1" applyAlignment="1" applyProtection="1">
      <protection locked="0"/>
    </xf>
    <xf numFmtId="0" fontId="10" fillId="0" borderId="1" xfId="0" applyFont="1" applyFill="1" applyBorder="1" applyAlignment="1"/>
    <xf numFmtId="182" fontId="10" fillId="3" borderId="8" xfId="0" applyNumberFormat="1" applyFont="1" applyFill="1" applyBorder="1" applyAlignment="1" applyProtection="1">
      <protection locked="0"/>
    </xf>
    <xf numFmtId="182" fontId="10" fillId="0" borderId="8" xfId="0" applyNumberFormat="1" applyFont="1" applyFill="1" applyBorder="1" applyAlignment="1" applyProtection="1">
      <protection locked="0"/>
    </xf>
    <xf numFmtId="0" fontId="10" fillId="0" borderId="0" xfId="0" applyFont="1" applyBorder="1" applyAlignment="1"/>
    <xf numFmtId="182" fontId="10" fillId="0" borderId="9" xfId="0" applyNumberFormat="1" applyFont="1" applyFill="1" applyBorder="1" applyAlignment="1" applyProtection="1">
      <protection locked="0"/>
    </xf>
    <xf numFmtId="0" fontId="10" fillId="0" borderId="9" xfId="0" applyFont="1" applyBorder="1" applyAlignment="1"/>
    <xf numFmtId="0" fontId="10" fillId="0" borderId="9" xfId="0" applyFont="1" applyFill="1" applyBorder="1" applyAlignment="1"/>
    <xf numFmtId="0" fontId="10" fillId="0" borderId="10" xfId="0" applyFont="1" applyFill="1" applyBorder="1" applyAlignment="1"/>
    <xf numFmtId="0" fontId="10" fillId="4" borderId="4" xfId="0" applyFont="1" applyFill="1" applyBorder="1" applyAlignment="1"/>
    <xf numFmtId="182" fontId="10" fillId="0" borderId="11" xfId="0" applyNumberFormat="1" applyFont="1" applyFill="1" applyBorder="1" applyAlignment="1" applyProtection="1">
      <protection locked="0"/>
    </xf>
    <xf numFmtId="182" fontId="10" fillId="0" borderId="0" xfId="0" applyNumberFormat="1" applyFont="1" applyFill="1" applyBorder="1" applyAlignment="1"/>
    <xf numFmtId="0" fontId="10" fillId="3" borderId="1" xfId="0" applyFont="1" applyFill="1" applyBorder="1" applyAlignment="1"/>
    <xf numFmtId="0" fontId="10" fillId="4" borderId="0" xfId="0" applyFont="1" applyFill="1" applyBorder="1" applyAlignment="1"/>
    <xf numFmtId="182" fontId="10" fillId="4" borderId="0" xfId="0" applyNumberFormat="1" applyFont="1" applyFill="1" applyBorder="1" applyAlignment="1"/>
    <xf numFmtId="10" fontId="10" fillId="4" borderId="0" xfId="0" applyNumberFormat="1" applyFont="1" applyFill="1" applyBorder="1" applyAlignment="1"/>
    <xf numFmtId="9" fontId="10" fillId="4" borderId="1" xfId="0" applyNumberFormat="1" applyFont="1" applyFill="1" applyBorder="1" applyAlignment="1"/>
    <xf numFmtId="0" fontId="10" fillId="5" borderId="0" xfId="0" applyFont="1" applyFill="1" applyBorder="1" applyAlignment="1"/>
    <xf numFmtId="182" fontId="10" fillId="5" borderId="0" xfId="0" applyNumberFormat="1" applyFont="1" applyFill="1" applyBorder="1" applyAlignment="1"/>
    <xf numFmtId="10" fontId="10" fillId="5" borderId="0" xfId="0" applyNumberFormat="1" applyFont="1" applyFill="1" applyBorder="1" applyAlignment="1"/>
    <xf numFmtId="9" fontId="10" fillId="5" borderId="1" xfId="0" applyNumberFormat="1" applyFont="1" applyFill="1" applyBorder="1" applyAlignment="1"/>
    <xf numFmtId="0" fontId="19" fillId="6" borderId="0" xfId="0" applyFont="1" applyFill="1" applyBorder="1" applyAlignment="1"/>
    <xf numFmtId="182" fontId="19" fillId="6" borderId="0" xfId="0" applyNumberFormat="1" applyFont="1" applyFill="1" applyBorder="1" applyAlignment="1"/>
    <xf numFmtId="10" fontId="19" fillId="6" borderId="0" xfId="0" applyNumberFormat="1" applyFont="1" applyFill="1" applyBorder="1" applyAlignment="1"/>
    <xf numFmtId="9" fontId="19" fillId="6" borderId="1" xfId="0" applyNumberFormat="1" applyFont="1" applyFill="1" applyBorder="1" applyAlignment="1"/>
    <xf numFmtId="0" fontId="10" fillId="6" borderId="4" xfId="0" applyFont="1" applyFill="1" applyBorder="1" applyAlignment="1"/>
    <xf numFmtId="0" fontId="20" fillId="0" borderId="0" xfId="0" applyFont="1" applyFill="1" applyBorder="1" applyAlignment="1"/>
    <xf numFmtId="182" fontId="19" fillId="0" borderId="8" xfId="0" applyNumberFormat="1" applyFont="1" applyFill="1" applyBorder="1" applyAlignment="1" applyProtection="1">
      <protection locked="0"/>
    </xf>
    <xf numFmtId="182" fontId="19" fillId="0" borderId="0" xfId="0" applyNumberFormat="1" applyFont="1" applyFill="1" applyBorder="1" applyAlignment="1" applyProtection="1">
      <protection locked="0"/>
    </xf>
    <xf numFmtId="0" fontId="10" fillId="7" borderId="0" xfId="0" applyFont="1" applyFill="1" applyBorder="1" applyAlignment="1"/>
    <xf numFmtId="182" fontId="10" fillId="7" borderId="0" xfId="0" applyNumberFormat="1" applyFont="1" applyFill="1" applyBorder="1" applyAlignment="1"/>
    <xf numFmtId="10" fontId="10" fillId="7" borderId="0" xfId="0" applyNumberFormat="1" applyFont="1" applyFill="1" applyBorder="1" applyAlignment="1"/>
    <xf numFmtId="9" fontId="10" fillId="7" borderId="1" xfId="0" applyNumberFormat="1" applyFont="1" applyFill="1" applyBorder="1" applyAlignment="1"/>
    <xf numFmtId="0" fontId="10" fillId="8" borderId="0" xfId="0" applyFont="1" applyFill="1" applyBorder="1" applyAlignment="1"/>
    <xf numFmtId="182" fontId="10" fillId="8" borderId="0" xfId="0" applyNumberFormat="1" applyFont="1" applyFill="1" applyBorder="1" applyAlignment="1"/>
    <xf numFmtId="10" fontId="10" fillId="8" borderId="0" xfId="0" applyNumberFormat="1" applyFont="1" applyFill="1" applyBorder="1" applyAlignment="1"/>
    <xf numFmtId="9" fontId="10" fillId="8" borderId="1" xfId="0" applyNumberFormat="1" applyFont="1" applyFill="1" applyBorder="1" applyAlignment="1"/>
    <xf numFmtId="182" fontId="21" fillId="3" borderId="0" xfId="0" applyNumberFormat="1" applyFont="1" applyFill="1" applyBorder="1" applyAlignment="1"/>
    <xf numFmtId="10" fontId="10" fillId="3" borderId="0" xfId="0" applyNumberFormat="1" applyFont="1" applyFill="1" applyBorder="1" applyAlignment="1"/>
    <xf numFmtId="0" fontId="15" fillId="0" borderId="0" xfId="0" applyFont="1" applyBorder="1" applyAlignment="1"/>
    <xf numFmtId="0" fontId="21" fillId="0" borderId="0" xfId="0" applyFont="1" applyFill="1" applyAlignment="1"/>
    <xf numFmtId="0" fontId="21" fillId="0" borderId="4" xfId="0" applyFont="1" applyFill="1" applyBorder="1" applyAlignment="1"/>
    <xf numFmtId="0" fontId="21" fillId="5" borderId="4" xfId="0" applyFont="1" applyFill="1" applyBorder="1" applyAlignment="1"/>
    <xf numFmtId="0" fontId="21" fillId="0" borderId="0" xfId="0" applyFont="1" applyFill="1" applyBorder="1" applyAlignment="1"/>
    <xf numFmtId="182" fontId="21" fillId="0" borderId="8" xfId="0" applyNumberFormat="1" applyFont="1" applyFill="1" applyBorder="1" applyAlignment="1" applyProtection="1">
      <protection locked="0"/>
    </xf>
    <xf numFmtId="182" fontId="21" fillId="0" borderId="0" xfId="0" applyNumberFormat="1" applyFont="1" applyFill="1" applyBorder="1" applyAlignment="1" applyProtection="1">
      <protection locked="0"/>
    </xf>
    <xf numFmtId="0" fontId="21" fillId="0" borderId="1" xfId="0" applyFont="1" applyFill="1" applyBorder="1" applyAlignment="1"/>
    <xf numFmtId="0" fontId="21" fillId="5" borderId="12" xfId="0" applyFont="1" applyFill="1" applyBorder="1" applyAlignment="1"/>
    <xf numFmtId="0" fontId="21" fillId="0" borderId="10" xfId="0" applyFont="1" applyFill="1" applyBorder="1" applyAlignment="1"/>
    <xf numFmtId="0" fontId="22" fillId="0" borderId="0" xfId="0" applyFont="1" applyFill="1" applyAlignment="1"/>
    <xf numFmtId="0" fontId="22" fillId="0" borderId="4" xfId="0" applyFont="1" applyFill="1" applyBorder="1" applyAlignment="1"/>
    <xf numFmtId="182" fontId="22" fillId="3" borderId="5" xfId="0" applyNumberFormat="1" applyFont="1" applyFill="1" applyBorder="1" applyAlignment="1"/>
    <xf numFmtId="0" fontId="22" fillId="3" borderId="5" xfId="0" applyFont="1" applyFill="1" applyBorder="1" applyAlignment="1"/>
    <xf numFmtId="0" fontId="22" fillId="3" borderId="6" xfId="0" applyFont="1" applyFill="1" applyBorder="1" applyAlignment="1"/>
    <xf numFmtId="0" fontId="22" fillId="2" borderId="0" xfId="0" applyFont="1" applyFill="1" applyAlignment="1"/>
    <xf numFmtId="0" fontId="10" fillId="5" borderId="4" xfId="0" applyFont="1" applyFill="1" applyBorder="1" applyAlignment="1"/>
    <xf numFmtId="0" fontId="11" fillId="3" borderId="0" xfId="0" applyFont="1" applyFill="1" applyBorder="1" applyAlignment="1"/>
    <xf numFmtId="0" fontId="21" fillId="9" borderId="0" xfId="0" applyFont="1" applyFill="1" applyBorder="1" applyAlignment="1"/>
    <xf numFmtId="182" fontId="21" fillId="9" borderId="0" xfId="0" applyNumberFormat="1" applyFont="1" applyFill="1" applyBorder="1" applyAlignment="1"/>
    <xf numFmtId="0" fontId="21" fillId="6" borderId="4" xfId="0" applyFont="1" applyFill="1" applyBorder="1" applyAlignment="1"/>
    <xf numFmtId="0" fontId="21" fillId="10" borderId="0" xfId="0" applyFont="1" applyFill="1" applyBorder="1" applyAlignment="1"/>
    <xf numFmtId="182" fontId="21" fillId="10" borderId="0" xfId="0" applyNumberFormat="1" applyFont="1" applyFill="1" applyBorder="1" applyAlignment="1"/>
    <xf numFmtId="0" fontId="21" fillId="8" borderId="0" xfId="0" applyFont="1" applyFill="1" applyBorder="1" applyAlignment="1"/>
    <xf numFmtId="182" fontId="21" fillId="8" borderId="0" xfId="0" applyNumberFormat="1" applyFont="1" applyFill="1" applyBorder="1" applyAlignment="1"/>
    <xf numFmtId="0" fontId="21" fillId="11" borderId="0" xfId="0" applyFont="1" applyFill="1" applyBorder="1" applyAlignment="1"/>
    <xf numFmtId="182" fontId="21" fillId="11" borderId="0" xfId="0" applyNumberFormat="1" applyFont="1" applyFill="1" applyBorder="1" applyAlignment="1"/>
    <xf numFmtId="0" fontId="21" fillId="12" borderId="0" xfId="0" applyFont="1" applyFill="1" applyBorder="1" applyAlignment="1"/>
    <xf numFmtId="182" fontId="21" fillId="12" borderId="0" xfId="0" applyNumberFormat="1" applyFont="1" applyFill="1" applyBorder="1" applyAlignment="1"/>
    <xf numFmtId="182" fontId="11" fillId="3" borderId="0" xfId="0" applyNumberFormat="1" applyFont="1" applyFill="1" applyBorder="1" applyAlignment="1"/>
    <xf numFmtId="0" fontId="15" fillId="0" borderId="1" xfId="0" applyFont="1" applyBorder="1" applyAlignment="1"/>
    <xf numFmtId="0" fontId="21" fillId="7" borderId="4" xfId="0" applyFont="1" applyFill="1" applyBorder="1" applyAlignment="1"/>
    <xf numFmtId="182" fontId="23" fillId="0" borderId="8" xfId="0" applyNumberFormat="1" applyFont="1" applyFill="1" applyBorder="1" applyAlignment="1" applyProtection="1">
      <protection locked="0"/>
    </xf>
    <xf numFmtId="182" fontId="23" fillId="0" borderId="0" xfId="0" applyNumberFormat="1" applyFont="1" applyBorder="1" applyAlignment="1" applyProtection="1">
      <protection locked="0"/>
    </xf>
    <xf numFmtId="182" fontId="23" fillId="0" borderId="8" xfId="0" applyNumberFormat="1" applyFont="1" applyBorder="1" applyAlignment="1" applyProtection="1">
      <protection locked="0"/>
    </xf>
    <xf numFmtId="0" fontId="21" fillId="8" borderId="4" xfId="0" applyFont="1" applyFill="1" applyBorder="1" applyAlignment="1"/>
    <xf numFmtId="0" fontId="21" fillId="0" borderId="12" xfId="0" applyFont="1" applyFill="1" applyBorder="1" applyAlignment="1"/>
    <xf numFmtId="182" fontId="10" fillId="0" borderId="5" xfId="0" applyNumberFormat="1" applyFont="1" applyFill="1" applyBorder="1" applyAlignment="1"/>
    <xf numFmtId="0" fontId="21" fillId="0" borderId="6" xfId="0" applyFont="1" applyFill="1" applyBorder="1" applyAlignment="1"/>
    <xf numFmtId="0" fontId="10" fillId="0" borderId="12" xfId="0" applyFont="1" applyFill="1" applyBorder="1" applyAlignment="1"/>
    <xf numFmtId="0" fontId="21" fillId="0" borderId="9" xfId="0" applyFont="1" applyFill="1" applyBorder="1" applyAlignment="1"/>
    <xf numFmtId="0" fontId="23" fillId="0" borderId="0" xfId="0" applyFont="1" applyFill="1" applyAlignment="1"/>
    <xf numFmtId="182" fontId="10" fillId="3" borderId="0" xfId="0" applyNumberFormat="1" applyFont="1" applyFill="1" applyBorder="1" applyAlignment="1" applyProtection="1">
      <protection locked="0"/>
    </xf>
    <xf numFmtId="182" fontId="21" fillId="10" borderId="0" xfId="0" applyNumberFormat="1" applyFont="1" applyFill="1" applyBorder="1" applyAlignment="1" applyProtection="1">
      <protection locked="0"/>
    </xf>
    <xf numFmtId="182" fontId="19" fillId="11" borderId="0" xfId="0" applyNumberFormat="1" applyFont="1" applyFill="1" applyBorder="1" applyAlignment="1" applyProtection="1">
      <protection locked="0"/>
    </xf>
    <xf numFmtId="182" fontId="19" fillId="8" borderId="0" xfId="0" applyNumberFormat="1" applyFont="1" applyFill="1" applyBorder="1" applyAlignment="1" applyProtection="1">
      <protection locked="0"/>
    </xf>
    <xf numFmtId="182" fontId="23" fillId="0" borderId="0" xfId="0" applyNumberFormat="1" applyFont="1" applyFill="1" applyBorder="1" applyAlignment="1" applyProtection="1">
      <protection locked="0"/>
    </xf>
    <xf numFmtId="182" fontId="21" fillId="0" borderId="11" xfId="0" applyNumberFormat="1" applyFont="1" applyFill="1" applyBorder="1" applyAlignment="1" applyProtection="1">
      <protection locked="0"/>
    </xf>
    <xf numFmtId="0" fontId="12" fillId="0" borderId="1" xfId="0" applyFont="1" applyFill="1" applyBorder="1" applyAlignment="1"/>
    <xf numFmtId="0" fontId="14" fillId="0" borderId="1" xfId="0" applyFont="1" applyFill="1" applyBorder="1" applyAlignment="1"/>
    <xf numFmtId="0" fontId="14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9" fontId="10" fillId="0" borderId="1" xfId="0" applyNumberFormat="1" applyFont="1" applyFill="1" applyBorder="1" applyAlignment="1"/>
    <xf numFmtId="9" fontId="19" fillId="0" borderId="1" xfId="0" applyNumberFormat="1" applyFont="1" applyFill="1" applyBorder="1" applyAlignment="1"/>
    <xf numFmtId="9" fontId="10" fillId="0" borderId="1" xfId="0" applyNumberFormat="1" applyFont="1" applyFill="1" applyBorder="1" applyAlignment="1">
      <alignment horizontal="left"/>
    </xf>
    <xf numFmtId="0" fontId="25" fillId="0" borderId="1" xfId="0" applyFont="1" applyFill="1" applyBorder="1" applyAlignment="1">
      <alignment horizontal="center" wrapText="1"/>
    </xf>
    <xf numFmtId="0" fontId="22" fillId="0" borderId="1" xfId="0" applyFont="1" applyFill="1" applyBorder="1" applyAlignment="1"/>
    <xf numFmtId="0" fontId="15" fillId="0" borderId="1" xfId="0" applyFont="1" applyFill="1" applyBorder="1" applyAlignment="1"/>
    <xf numFmtId="0" fontId="15" fillId="0" borderId="0" xfId="0" applyFont="1" applyFill="1" applyBorder="1" applyAlignment="1"/>
    <xf numFmtId="0" fontId="26" fillId="0" borderId="4" xfId="0" applyFont="1" applyFill="1" applyBorder="1" applyAlignment="1"/>
    <xf numFmtId="0" fontId="27" fillId="0" borderId="0" xfId="0" applyFont="1" applyFill="1" applyBorder="1" applyAlignment="1"/>
    <xf numFmtId="0" fontId="28" fillId="0" borderId="0" xfId="0" applyFont="1" applyFill="1" applyBorder="1" applyAlignment="1"/>
    <xf numFmtId="0" fontId="29" fillId="0" borderId="0" xfId="0" applyFont="1" applyFill="1" applyBorder="1" applyAlignment="1"/>
    <xf numFmtId="182" fontId="19" fillId="13" borderId="0" xfId="0" applyNumberFormat="1" applyFont="1" applyFill="1" applyBorder="1" applyAlignment="1" applyProtection="1">
      <protection locked="0"/>
    </xf>
    <xf numFmtId="182" fontId="19" fillId="14" borderId="0" xfId="0" applyNumberFormat="1" applyFont="1" applyFill="1" applyBorder="1" applyAlignment="1" applyProtection="1">
      <protection locked="0"/>
    </xf>
    <xf numFmtId="0" fontId="21" fillId="14" borderId="0" xfId="0" applyFont="1" applyFill="1" applyBorder="1" applyAlignment="1"/>
    <xf numFmtId="182" fontId="19" fillId="12" borderId="0" xfId="0" applyNumberFormat="1" applyFont="1" applyFill="1" applyBorder="1" applyAlignment="1" applyProtection="1">
      <protection locked="0"/>
    </xf>
    <xf numFmtId="182" fontId="21" fillId="9" borderId="0" xfId="0" applyNumberFormat="1" applyFont="1" applyFill="1" applyBorder="1" applyAlignment="1" applyProtection="1">
      <protection locked="0"/>
    </xf>
    <xf numFmtId="182" fontId="20" fillId="15" borderId="0" xfId="0" applyNumberFormat="1" applyFont="1" applyFill="1" applyBorder="1" applyAlignment="1"/>
    <xf numFmtId="0" fontId="15" fillId="15" borderId="0" xfId="0" applyFont="1" applyFill="1" applyBorder="1" applyAlignment="1"/>
    <xf numFmtId="182" fontId="21" fillId="16" borderId="0" xfId="0" applyNumberFormat="1" applyFont="1" applyFill="1" applyBorder="1" applyAlignment="1" applyProtection="1">
      <protection locked="0"/>
    </xf>
    <xf numFmtId="0" fontId="15" fillId="17" borderId="0" xfId="0" applyFont="1" applyFill="1" applyBorder="1" applyAlignment="1"/>
    <xf numFmtId="182" fontId="20" fillId="17" borderId="0" xfId="0" applyNumberFormat="1" applyFont="1" applyFill="1" applyBorder="1" applyAlignment="1"/>
    <xf numFmtId="182" fontId="20" fillId="14" borderId="0" xfId="0" applyNumberFormat="1" applyFont="1" applyFill="1" applyBorder="1" applyAlignment="1"/>
    <xf numFmtId="0" fontId="21" fillId="18" borderId="0" xfId="0" applyFont="1" applyFill="1" applyBorder="1" applyAlignment="1"/>
    <xf numFmtId="182" fontId="20" fillId="18" borderId="0" xfId="0" applyNumberFormat="1" applyFont="1" applyFill="1" applyBorder="1" applyAlignment="1"/>
    <xf numFmtId="182" fontId="10" fillId="18" borderId="0" xfId="0" applyNumberFormat="1" applyFont="1" applyFill="1" applyBorder="1" applyAlignment="1" applyProtection="1">
      <protection locked="0"/>
    </xf>
    <xf numFmtId="0" fontId="21" fillId="19" borderId="0" xfId="0" applyFont="1" applyFill="1" applyBorder="1" applyAlignment="1"/>
    <xf numFmtId="182" fontId="20" fillId="19" borderId="0" xfId="0" applyNumberFormat="1" applyFont="1" applyFill="1" applyBorder="1" applyAlignment="1"/>
    <xf numFmtId="182" fontId="19" fillId="19" borderId="0" xfId="0" applyNumberFormat="1" applyFont="1" applyFill="1" applyBorder="1" applyAlignment="1" applyProtection="1">
      <protection locked="0"/>
    </xf>
    <xf numFmtId="0" fontId="30" fillId="0" borderId="4" xfId="0" applyFont="1" applyFill="1" applyBorder="1" applyAlignment="1"/>
    <xf numFmtId="182" fontId="14" fillId="3" borderId="9" xfId="0" applyNumberFormat="1" applyFont="1" applyFill="1" applyBorder="1" applyAlignment="1"/>
    <xf numFmtId="0" fontId="30" fillId="0" borderId="1" xfId="0" applyFont="1" applyFill="1" applyBorder="1" applyAlignment="1"/>
    <xf numFmtId="0" fontId="30" fillId="0" borderId="0" xfId="0" applyFont="1" applyFill="1" applyAlignment="1"/>
    <xf numFmtId="182" fontId="13" fillId="3" borderId="9" xfId="0" applyNumberFormat="1" applyFont="1" applyFill="1" applyBorder="1" applyAlignment="1"/>
    <xf numFmtId="0" fontId="13" fillId="3" borderId="9" xfId="0" applyFont="1" applyFill="1" applyBorder="1" applyAlignment="1"/>
    <xf numFmtId="0" fontId="30" fillId="3" borderId="10" xfId="0" applyFont="1" applyFill="1" applyBorder="1" applyAlignment="1"/>
    <xf numFmtId="0" fontId="12" fillId="0" borderId="0" xfId="0" applyFont="1" applyFill="1" applyBorder="1" applyAlignment="1">
      <alignment horizontal="right"/>
    </xf>
    <xf numFmtId="0" fontId="9" fillId="0" borderId="7" xfId="0" applyFont="1" applyBorder="1"/>
    <xf numFmtId="0" fontId="9" fillId="0" borderId="12" xfId="0" applyFont="1" applyBorder="1"/>
    <xf numFmtId="0" fontId="31" fillId="0" borderId="7" xfId="0" applyFont="1" applyBorder="1"/>
    <xf numFmtId="0" fontId="31" fillId="0" borderId="5" xfId="0" applyFont="1" applyBorder="1"/>
    <xf numFmtId="0" fontId="31" fillId="0" borderId="12" xfId="0" applyFont="1" applyBorder="1"/>
    <xf numFmtId="0" fontId="31" fillId="0" borderId="9" xfId="0" applyFont="1" applyBorder="1"/>
    <xf numFmtId="0" fontId="31" fillId="0" borderId="6" xfId="0" applyFont="1" applyBorder="1"/>
    <xf numFmtId="0" fontId="31" fillId="0" borderId="10" xfId="0" applyFont="1" applyBorder="1"/>
    <xf numFmtId="0" fontId="9" fillId="0" borderId="0" xfId="0" applyFont="1" applyFill="1"/>
    <xf numFmtId="0" fontId="31" fillId="0" borderId="13" xfId="0" applyFont="1" applyFill="1" applyBorder="1"/>
    <xf numFmtId="0" fontId="9" fillId="0" borderId="13" xfId="0" applyFont="1" applyFill="1" applyBorder="1"/>
    <xf numFmtId="0" fontId="32" fillId="0" borderId="14" xfId="0" applyFont="1" applyFill="1" applyBorder="1" applyAlignment="1"/>
    <xf numFmtId="0" fontId="31" fillId="0" borderId="15" xfId="0" applyFont="1" applyFill="1" applyBorder="1"/>
    <xf numFmtId="0" fontId="31" fillId="0" borderId="14" xfId="0" applyFont="1" applyFill="1" applyBorder="1"/>
    <xf numFmtId="0" fontId="9" fillId="0" borderId="14" xfId="0" applyFont="1" applyFill="1" applyBorder="1"/>
    <xf numFmtId="0" fontId="9" fillId="0" borderId="15" xfId="0" applyFont="1" applyFill="1" applyBorder="1"/>
    <xf numFmtId="0" fontId="9" fillId="0" borderId="16" xfId="0" applyFont="1" applyFill="1" applyBorder="1"/>
    <xf numFmtId="0" fontId="9" fillId="0" borderId="17" xfId="0" applyFont="1" applyFill="1" applyBorder="1"/>
    <xf numFmtId="0" fontId="9" fillId="0" borderId="18" xfId="0" applyFont="1" applyFill="1" applyBorder="1"/>
    <xf numFmtId="0" fontId="9" fillId="0" borderId="7" xfId="0" applyFont="1" applyFill="1" applyBorder="1"/>
    <xf numFmtId="0" fontId="9" fillId="0" borderId="5" xfId="0" applyFont="1" applyFill="1" applyBorder="1"/>
    <xf numFmtId="0" fontId="9" fillId="0" borderId="6" xfId="0" applyFont="1" applyFill="1" applyBorder="1"/>
    <xf numFmtId="0" fontId="9" fillId="0" borderId="4" xfId="0" applyFont="1" applyFill="1" applyBorder="1"/>
    <xf numFmtId="0" fontId="9" fillId="0" borderId="1" xfId="0" applyFont="1" applyFill="1" applyBorder="1"/>
    <xf numFmtId="0" fontId="9" fillId="0" borderId="12" xfId="0" applyFont="1" applyFill="1" applyBorder="1"/>
    <xf numFmtId="0" fontId="9" fillId="0" borderId="9" xfId="0" applyFont="1" applyFill="1" applyBorder="1"/>
    <xf numFmtId="0" fontId="9" fillId="0" borderId="10" xfId="0" applyFont="1" applyFill="1" applyBorder="1"/>
    <xf numFmtId="0" fontId="9" fillId="0" borderId="4" xfId="0" applyFont="1" applyBorder="1"/>
    <xf numFmtId="0" fontId="33" fillId="0" borderId="19" xfId="0" applyFont="1" applyFill="1" applyBorder="1" applyAlignment="1">
      <alignment wrapText="1"/>
    </xf>
    <xf numFmtId="0" fontId="33" fillId="0" borderId="20" xfId="0" applyFont="1" applyFill="1" applyBorder="1" applyAlignment="1">
      <alignment wrapText="1"/>
    </xf>
    <xf numFmtId="0" fontId="31" fillId="0" borderId="4" xfId="0" applyFont="1" applyBorder="1"/>
    <xf numFmtId="0" fontId="31" fillId="0" borderId="0" xfId="0" applyFont="1" applyBorder="1"/>
    <xf numFmtId="0" fontId="31" fillId="0" borderId="1" xfId="0" applyFont="1" applyBorder="1"/>
    <xf numFmtId="0" fontId="31" fillId="0" borderId="21" xfId="0" applyFont="1" applyBorder="1"/>
    <xf numFmtId="0" fontId="31" fillId="0" borderId="0" xfId="0" applyFont="1" applyBorder="1" applyAlignment="1">
      <alignment horizontal="left"/>
    </xf>
    <xf numFmtId="0" fontId="31" fillId="0" borderId="7" xfId="0" applyFont="1" applyBorder="1" applyAlignment="1">
      <alignment horizontal="left"/>
    </xf>
    <xf numFmtId="0" fontId="31" fillId="0" borderId="4" xfId="0" applyFont="1" applyBorder="1" applyAlignment="1">
      <alignment horizontal="right"/>
    </xf>
    <xf numFmtId="0" fontId="31" fillId="0" borderId="12" xfId="0" applyFont="1" applyBorder="1" applyAlignment="1">
      <alignment horizontal="left"/>
    </xf>
    <xf numFmtId="0" fontId="31" fillId="0" borderId="22" xfId="0" applyFont="1" applyBorder="1"/>
    <xf numFmtId="0" fontId="31" fillId="3" borderId="4" xfId="0" applyFont="1" applyFill="1" applyBorder="1"/>
    <xf numFmtId="0" fontId="31" fillId="3" borderId="22" xfId="0" applyFont="1" applyFill="1" applyBorder="1"/>
    <xf numFmtId="0" fontId="31" fillId="3" borderId="23" xfId="0" applyFont="1" applyFill="1" applyBorder="1"/>
    <xf numFmtId="0" fontId="31" fillId="3" borderId="3" xfId="0" applyFont="1" applyFill="1" applyBorder="1"/>
    <xf numFmtId="0" fontId="31" fillId="0" borderId="24" xfId="0" applyFont="1" applyBorder="1"/>
    <xf numFmtId="0" fontId="31" fillId="0" borderId="25" xfId="0" applyFont="1" applyBorder="1"/>
    <xf numFmtId="0" fontId="31" fillId="3" borderId="24" xfId="0" applyFont="1" applyFill="1" applyBorder="1"/>
    <xf numFmtId="0" fontId="31" fillId="3" borderId="26" xfId="0" applyFont="1" applyFill="1" applyBorder="1"/>
    <xf numFmtId="0" fontId="31" fillId="0" borderId="27" xfId="0" applyFont="1" applyBorder="1"/>
    <xf numFmtId="0" fontId="10" fillId="0" borderId="11" xfId="0" applyFont="1" applyFill="1" applyBorder="1" applyAlignment="1"/>
    <xf numFmtId="0" fontId="10" fillId="0" borderId="24" xfId="0" applyFont="1" applyFill="1" applyBorder="1" applyAlignment="1"/>
    <xf numFmtId="182" fontId="34" fillId="3" borderId="0" xfId="0" applyNumberFormat="1" applyFont="1" applyFill="1" applyBorder="1" applyAlignment="1"/>
    <xf numFmtId="170" fontId="21" fillId="9" borderId="0" xfId="2" applyFont="1" applyFill="1" applyBorder="1" applyAlignment="1"/>
    <xf numFmtId="170" fontId="21" fillId="10" borderId="0" xfId="2" applyFont="1" applyFill="1" applyBorder="1" applyAlignment="1"/>
    <xf numFmtId="170" fontId="21" fillId="8" borderId="0" xfId="2" applyFont="1" applyFill="1" applyBorder="1" applyAlignment="1"/>
    <xf numFmtId="170" fontId="21" fillId="11" borderId="0" xfId="2" applyFont="1" applyFill="1" applyBorder="1" applyAlignment="1"/>
    <xf numFmtId="170" fontId="21" fillId="12" borderId="0" xfId="2" applyFont="1" applyFill="1" applyBorder="1" applyAlignment="1"/>
    <xf numFmtId="170" fontId="11" fillId="3" borderId="0" xfId="2" applyFont="1" applyFill="1" applyBorder="1" applyAlignment="1"/>
    <xf numFmtId="170" fontId="21" fillId="15" borderId="0" xfId="2" applyFont="1" applyFill="1" applyBorder="1" applyAlignment="1"/>
    <xf numFmtId="170" fontId="21" fillId="17" borderId="0" xfId="2" applyFont="1" applyFill="1" applyBorder="1" applyAlignment="1"/>
    <xf numFmtId="170" fontId="21" fillId="14" borderId="0" xfId="2" applyFont="1" applyFill="1" applyBorder="1" applyAlignment="1"/>
    <xf numFmtId="170" fontId="21" fillId="18" borderId="0" xfId="2" applyFont="1" applyFill="1" applyBorder="1" applyAlignment="1"/>
    <xf numFmtId="170" fontId="21" fillId="19" borderId="0" xfId="2" applyFont="1" applyFill="1" applyBorder="1" applyAlignment="1"/>
    <xf numFmtId="170" fontId="35" fillId="3" borderId="0" xfId="2" applyFont="1" applyFill="1" applyBorder="1" applyAlignment="1"/>
    <xf numFmtId="170" fontId="31" fillId="0" borderId="13" xfId="2" applyFont="1" applyFill="1" applyBorder="1"/>
    <xf numFmtId="170" fontId="9" fillId="0" borderId="13" xfId="2" applyFont="1" applyFill="1" applyBorder="1"/>
    <xf numFmtId="170" fontId="10" fillId="4" borderId="0" xfId="2" applyFont="1" applyFill="1" applyBorder="1" applyAlignment="1"/>
    <xf numFmtId="170" fontId="19" fillId="6" borderId="0" xfId="2" applyFont="1" applyFill="1" applyBorder="1" applyAlignment="1"/>
    <xf numFmtId="170" fontId="10" fillId="5" borderId="0" xfId="2" applyFont="1" applyFill="1" applyBorder="1" applyAlignment="1"/>
    <xf numFmtId="170" fontId="10" fillId="7" borderId="0" xfId="2" applyFont="1" applyFill="1" applyBorder="1" applyAlignment="1"/>
    <xf numFmtId="170" fontId="10" fillId="8" borderId="0" xfId="2" applyFont="1" applyFill="1" applyBorder="1" applyAlignment="1"/>
    <xf numFmtId="0" fontId="10" fillId="0" borderId="0" xfId="0" applyFont="1" applyFill="1" applyBorder="1" applyAlignment="1"/>
    <xf numFmtId="16" fontId="32" fillId="0" borderId="14" xfId="0" applyNumberFormat="1" applyFont="1" applyFill="1" applyBorder="1" applyAlignment="1"/>
    <xf numFmtId="0" fontId="9" fillId="0" borderId="0" xfId="0" applyFont="1" applyFill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16" fontId="31" fillId="0" borderId="14" xfId="0" applyNumberFormat="1" applyFont="1" applyFill="1" applyBorder="1"/>
    <xf numFmtId="16" fontId="9" fillId="0" borderId="14" xfId="0" applyNumberFormat="1" applyFont="1" applyFill="1" applyBorder="1"/>
    <xf numFmtId="170" fontId="10" fillId="0" borderId="0" xfId="2" applyFont="1" applyFill="1" applyBorder="1" applyAlignment="1"/>
    <xf numFmtId="170" fontId="10" fillId="0" borderId="13" xfId="2" applyFont="1" applyFill="1" applyBorder="1" applyAlignment="1"/>
    <xf numFmtId="170" fontId="19" fillId="0" borderId="13" xfId="2" applyFont="1" applyFill="1" applyBorder="1" applyAlignment="1"/>
    <xf numFmtId="170" fontId="21" fillId="0" borderId="13" xfId="2" applyFont="1" applyFill="1" applyBorder="1" applyAlignment="1"/>
    <xf numFmtId="170" fontId="15" fillId="0" borderId="13" xfId="2" applyFont="1" applyFill="1" applyBorder="1" applyAlignment="1"/>
    <xf numFmtId="0" fontId="11" fillId="3" borderId="4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21" fillId="9" borderId="4" xfId="0" applyFont="1" applyFill="1" applyBorder="1" applyAlignment="1"/>
    <xf numFmtId="170" fontId="21" fillId="9" borderId="1" xfId="2" applyFont="1" applyFill="1" applyBorder="1" applyAlignment="1"/>
    <xf numFmtId="0" fontId="21" fillId="10" borderId="4" xfId="0" applyFont="1" applyFill="1" applyBorder="1" applyAlignment="1"/>
    <xf numFmtId="170" fontId="21" fillId="10" borderId="1" xfId="2" applyFont="1" applyFill="1" applyBorder="1" applyAlignment="1"/>
    <xf numFmtId="170" fontId="21" fillId="8" borderId="1" xfId="2" applyFont="1" applyFill="1" applyBorder="1" applyAlignment="1"/>
    <xf numFmtId="0" fontId="21" fillId="11" borderId="4" xfId="0" applyFont="1" applyFill="1" applyBorder="1" applyAlignment="1"/>
    <xf numFmtId="170" fontId="21" fillId="11" borderId="1" xfId="2" applyFont="1" applyFill="1" applyBorder="1" applyAlignment="1"/>
    <xf numFmtId="0" fontId="21" fillId="12" borderId="4" xfId="0" applyFont="1" applyFill="1" applyBorder="1" applyAlignment="1"/>
    <xf numFmtId="170" fontId="21" fillId="12" borderId="1" xfId="2" applyFont="1" applyFill="1" applyBorder="1" applyAlignment="1"/>
    <xf numFmtId="0" fontId="11" fillId="3" borderId="12" xfId="0" applyFont="1" applyFill="1" applyBorder="1" applyAlignment="1"/>
    <xf numFmtId="170" fontId="11" fillId="3" borderId="9" xfId="0" applyNumberFormat="1" applyFont="1" applyFill="1" applyBorder="1" applyAlignment="1"/>
    <xf numFmtId="170" fontId="11" fillId="3" borderId="10" xfId="0" applyNumberFormat="1" applyFont="1" applyFill="1" applyBorder="1" applyAlignment="1"/>
    <xf numFmtId="0" fontId="15" fillId="15" borderId="4" xfId="0" applyFont="1" applyFill="1" applyBorder="1" applyAlignment="1"/>
    <xf numFmtId="170" fontId="21" fillId="15" borderId="1" xfId="2" applyFont="1" applyFill="1" applyBorder="1" applyAlignment="1"/>
    <xf numFmtId="0" fontId="15" fillId="17" borderId="4" xfId="0" applyFont="1" applyFill="1" applyBorder="1" applyAlignment="1"/>
    <xf numFmtId="170" fontId="21" fillId="17" borderId="1" xfId="2" applyFont="1" applyFill="1" applyBorder="1" applyAlignment="1"/>
    <xf numFmtId="0" fontId="21" fillId="14" borderId="4" xfId="0" applyFont="1" applyFill="1" applyBorder="1" applyAlignment="1"/>
    <xf numFmtId="170" fontId="21" fillId="14" borderId="1" xfId="2" applyFont="1" applyFill="1" applyBorder="1" applyAlignment="1"/>
    <xf numFmtId="0" fontId="21" fillId="18" borderId="4" xfId="0" applyFont="1" applyFill="1" applyBorder="1" applyAlignment="1"/>
    <xf numFmtId="170" fontId="21" fillId="18" borderId="1" xfId="2" applyFont="1" applyFill="1" applyBorder="1" applyAlignment="1"/>
    <xf numFmtId="0" fontId="21" fillId="19" borderId="4" xfId="0" applyFont="1" applyFill="1" applyBorder="1" applyAlignment="1"/>
    <xf numFmtId="170" fontId="21" fillId="19" borderId="1" xfId="2" applyFont="1" applyFill="1" applyBorder="1" applyAlignment="1"/>
    <xf numFmtId="182" fontId="34" fillId="3" borderId="9" xfId="0" applyNumberFormat="1" applyFont="1" applyFill="1" applyBorder="1" applyAlignment="1"/>
    <xf numFmtId="170" fontId="35" fillId="3" borderId="9" xfId="2" applyFont="1" applyFill="1" applyBorder="1" applyAlignment="1"/>
    <xf numFmtId="170" fontId="35" fillId="3" borderId="10" xfId="2" applyFont="1" applyFill="1" applyBorder="1" applyAlignment="1"/>
    <xf numFmtId="170" fontId="10" fillId="4" borderId="1" xfId="2" applyFont="1" applyFill="1" applyBorder="1" applyAlignment="1"/>
    <xf numFmtId="170" fontId="10" fillId="5" borderId="1" xfId="2" applyFont="1" applyFill="1" applyBorder="1" applyAlignment="1"/>
    <xf numFmtId="0" fontId="19" fillId="6" borderId="4" xfId="0" applyFont="1" applyFill="1" applyBorder="1" applyAlignment="1"/>
    <xf numFmtId="170" fontId="19" fillId="6" borderId="1" xfId="2" applyFont="1" applyFill="1" applyBorder="1" applyAlignment="1"/>
    <xf numFmtId="0" fontId="10" fillId="7" borderId="4" xfId="0" applyFont="1" applyFill="1" applyBorder="1" applyAlignment="1"/>
    <xf numFmtId="170" fontId="10" fillId="7" borderId="1" xfId="2" applyFont="1" applyFill="1" applyBorder="1" applyAlignment="1"/>
    <xf numFmtId="0" fontId="10" fillId="8" borderId="4" xfId="0" applyFont="1" applyFill="1" applyBorder="1" applyAlignment="1"/>
    <xf numFmtId="170" fontId="10" fillId="8" borderId="1" xfId="2" applyFont="1" applyFill="1" applyBorder="1" applyAlignment="1"/>
    <xf numFmtId="0" fontId="10" fillId="4" borderId="12" xfId="0" applyFont="1" applyFill="1" applyBorder="1" applyAlignment="1"/>
    <xf numFmtId="170" fontId="10" fillId="4" borderId="9" xfId="2" applyFont="1" applyFill="1" applyBorder="1" applyAlignment="1"/>
    <xf numFmtId="170" fontId="10" fillId="4" borderId="10" xfId="2" applyFont="1" applyFill="1" applyBorder="1" applyAlignment="1"/>
    <xf numFmtId="0" fontId="11" fillId="0" borderId="0" xfId="0" applyFont="1" applyFill="1" applyBorder="1" applyAlignment="1"/>
    <xf numFmtId="170" fontId="11" fillId="0" borderId="0" xfId="0" applyNumberFormat="1" applyFont="1" applyFill="1" applyBorder="1" applyAlignment="1"/>
    <xf numFmtId="0" fontId="10" fillId="4" borderId="14" xfId="0" applyFont="1" applyFill="1" applyBorder="1" applyAlignment="1"/>
    <xf numFmtId="170" fontId="10" fillId="0" borderId="15" xfId="2" applyFont="1" applyFill="1" applyBorder="1" applyAlignment="1"/>
    <xf numFmtId="0" fontId="19" fillId="6" borderId="14" xfId="0" applyFont="1" applyFill="1" applyBorder="1" applyAlignment="1"/>
    <xf numFmtId="170" fontId="19" fillId="0" borderId="15" xfId="2" applyFont="1" applyFill="1" applyBorder="1" applyAlignment="1"/>
    <xf numFmtId="0" fontId="10" fillId="5" borderId="14" xfId="0" applyFont="1" applyFill="1" applyBorder="1" applyAlignment="1"/>
    <xf numFmtId="0" fontId="21" fillId="10" borderId="14" xfId="0" applyFont="1" applyFill="1" applyBorder="1" applyAlignment="1"/>
    <xf numFmtId="170" fontId="21" fillId="0" borderId="15" xfId="2" applyFont="1" applyFill="1" applyBorder="1" applyAlignment="1"/>
    <xf numFmtId="0" fontId="21" fillId="8" borderId="14" xfId="0" applyFont="1" applyFill="1" applyBorder="1" applyAlignment="1"/>
    <xf numFmtId="0" fontId="21" fillId="12" borderId="14" xfId="0" applyFont="1" applyFill="1" applyBorder="1" applyAlignment="1"/>
    <xf numFmtId="0" fontId="15" fillId="17" borderId="14" xfId="0" applyFont="1" applyFill="1" applyBorder="1" applyAlignment="1"/>
    <xf numFmtId="170" fontId="15" fillId="0" borderId="15" xfId="2" applyFont="1" applyFill="1" applyBorder="1" applyAlignment="1"/>
    <xf numFmtId="0" fontId="21" fillId="14" borderId="14" xfId="0" applyFont="1" applyFill="1" applyBorder="1" applyAlignment="1"/>
    <xf numFmtId="0" fontId="21" fillId="19" borderId="14" xfId="0" applyFont="1" applyFill="1" applyBorder="1" applyAlignment="1"/>
    <xf numFmtId="0" fontId="10" fillId="7" borderId="14" xfId="0" applyFont="1" applyFill="1" applyBorder="1" applyAlignment="1"/>
    <xf numFmtId="0" fontId="21" fillId="0" borderId="16" xfId="0" applyFont="1" applyFill="1" applyBorder="1" applyAlignment="1"/>
    <xf numFmtId="170" fontId="36" fillId="0" borderId="17" xfId="0" applyNumberFormat="1" applyFont="1" applyFill="1" applyBorder="1"/>
    <xf numFmtId="170" fontId="36" fillId="0" borderId="18" xfId="0" applyNumberFormat="1" applyFont="1" applyFill="1" applyBorder="1"/>
    <xf numFmtId="0" fontId="9" fillId="0" borderId="0" xfId="0" applyFont="1" applyFill="1" applyBorder="1"/>
    <xf numFmtId="0" fontId="37" fillId="0" borderId="1" xfId="0" quotePrefix="1" applyFont="1" applyFill="1" applyBorder="1" applyAlignment="1">
      <alignment horizontal="left" vertical="top" wrapText="1"/>
    </xf>
    <xf numFmtId="0" fontId="37" fillId="0" borderId="1" xfId="0" quotePrefix="1" applyFont="1" applyFill="1" applyBorder="1" applyAlignment="1">
      <alignment vertical="top" wrapText="1"/>
    </xf>
    <xf numFmtId="0" fontId="0" fillId="0" borderId="0" xfId="0" applyBorder="1"/>
    <xf numFmtId="170" fontId="9" fillId="0" borderId="0" xfId="0" applyNumberFormat="1" applyFont="1" applyFill="1" applyBorder="1"/>
    <xf numFmtId="170" fontId="9" fillId="0" borderId="0" xfId="2" applyFont="1" applyFill="1" applyBorder="1"/>
    <xf numFmtId="0" fontId="0" fillId="0" borderId="28" xfId="0" applyBorder="1"/>
    <xf numFmtId="16" fontId="32" fillId="0" borderId="29" xfId="0" applyNumberFormat="1" applyFont="1" applyFill="1" applyBorder="1" applyAlignment="1"/>
    <xf numFmtId="0" fontId="31" fillId="0" borderId="19" xfId="0" applyFont="1" applyFill="1" applyBorder="1"/>
    <xf numFmtId="170" fontId="31" fillId="0" borderId="19" xfId="2" applyFont="1" applyFill="1" applyBorder="1"/>
    <xf numFmtId="0" fontId="0" fillId="0" borderId="15" xfId="0" applyBorder="1"/>
    <xf numFmtId="0" fontId="9" fillId="0" borderId="30" xfId="0" applyFont="1" applyFill="1" applyBorder="1"/>
    <xf numFmtId="0" fontId="9" fillId="0" borderId="31" xfId="0" applyFont="1" applyFill="1" applyBorder="1"/>
    <xf numFmtId="0" fontId="38" fillId="0" borderId="32" xfId="0" applyFont="1" applyFill="1" applyBorder="1"/>
    <xf numFmtId="0" fontId="39" fillId="0" borderId="4" xfId="0" applyFont="1" applyFill="1" applyBorder="1" applyAlignment="1"/>
    <xf numFmtId="0" fontId="0" fillId="0" borderId="33" xfId="0" applyBorder="1"/>
    <xf numFmtId="0" fontId="10" fillId="0" borderId="9" xfId="0" applyFont="1" applyFill="1" applyBorder="1" applyAlignment="1"/>
    <xf numFmtId="0" fontId="10" fillId="0" borderId="0" xfId="0" applyFont="1" applyFill="1" applyBorder="1" applyAlignment="1"/>
    <xf numFmtId="0" fontId="10" fillId="3" borderId="0" xfId="0" applyFont="1" applyFill="1" applyBorder="1" applyAlignment="1"/>
    <xf numFmtId="0" fontId="21" fillId="0" borderId="0" xfId="0" applyFont="1" applyFill="1" applyBorder="1" applyAlignment="1"/>
    <xf numFmtId="184" fontId="10" fillId="20" borderId="24" xfId="2" applyNumberFormat="1" applyFont="1" applyFill="1" applyBorder="1" applyAlignment="1"/>
    <xf numFmtId="184" fontId="10" fillId="20" borderId="11" xfId="2" applyNumberFormat="1" applyFont="1" applyFill="1" applyBorder="1" applyAlignment="1"/>
    <xf numFmtId="1" fontId="10" fillId="20" borderId="24" xfId="1" applyNumberFormat="1" applyFont="1" applyFill="1" applyBorder="1" applyAlignment="1"/>
    <xf numFmtId="0" fontId="10" fillId="20" borderId="11" xfId="0" applyFont="1" applyFill="1" applyBorder="1" applyAlignment="1"/>
    <xf numFmtId="0" fontId="38" fillId="0" borderId="0" xfId="0" applyFont="1" applyFill="1" applyBorder="1"/>
    <xf numFmtId="0" fontId="9" fillId="0" borderId="0" xfId="0" applyFont="1" applyFill="1" applyAlignment="1">
      <alignment horizontal="left"/>
    </xf>
    <xf numFmtId="0" fontId="31" fillId="0" borderId="0" xfId="0" applyFont="1" applyFill="1" applyAlignment="1">
      <alignment horizontal="left"/>
    </xf>
    <xf numFmtId="0" fontId="10" fillId="0" borderId="0" xfId="0" applyFont="1" applyFill="1" applyBorder="1" applyAlignment="1">
      <alignment wrapText="1"/>
    </xf>
    <xf numFmtId="0" fontId="38" fillId="0" borderId="19" xfId="0" applyFont="1" applyFill="1" applyBorder="1"/>
    <xf numFmtId="0" fontId="38" fillId="0" borderId="20" xfId="0" applyFont="1" applyFill="1" applyBorder="1"/>
    <xf numFmtId="0" fontId="18" fillId="0" borderId="0" xfId="0" applyFont="1" applyBorder="1" applyAlignment="1">
      <alignment horizontal="center"/>
    </xf>
    <xf numFmtId="0" fontId="18" fillId="0" borderId="0" xfId="0" applyFont="1" applyBorder="1"/>
    <xf numFmtId="0" fontId="11" fillId="3" borderId="0" xfId="0" applyFont="1" applyFill="1" applyBorder="1" applyAlignment="1">
      <alignment horizontal="center" wrapText="1"/>
    </xf>
    <xf numFmtId="0" fontId="9" fillId="0" borderId="4" xfId="0" applyFont="1" applyBorder="1" applyAlignment="1">
      <alignment wrapText="1"/>
    </xf>
    <xf numFmtId="0" fontId="40" fillId="0" borderId="7" xfId="0" applyFont="1" applyFill="1" applyBorder="1" applyAlignment="1">
      <alignment wrapText="1"/>
    </xf>
    <xf numFmtId="0" fontId="40" fillId="0" borderId="5" xfId="0" applyFont="1" applyFill="1" applyBorder="1" applyAlignment="1">
      <alignment wrapText="1"/>
    </xf>
    <xf numFmtId="0" fontId="40" fillId="0" borderId="6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9" fillId="0" borderId="0" xfId="0" applyFont="1" applyAlignment="1">
      <alignment wrapText="1"/>
    </xf>
    <xf numFmtId="0" fontId="28" fillId="0" borderId="0" xfId="0" applyFont="1" applyFill="1" applyBorder="1" applyAlignment="1">
      <alignment horizontal="left" wrapText="1"/>
    </xf>
    <xf numFmtId="0" fontId="28" fillId="0" borderId="1" xfId="0" applyFont="1" applyFill="1" applyBorder="1" applyAlignment="1">
      <alignment horizontal="left" wrapText="1"/>
    </xf>
    <xf numFmtId="0" fontId="14" fillId="3" borderId="5" xfId="0" applyFont="1" applyFill="1" applyBorder="1" applyAlignment="1">
      <alignment horizontal="right"/>
    </xf>
    <xf numFmtId="179" fontId="41" fillId="0" borderId="2" xfId="0" applyNumberFormat="1" applyFont="1" applyFill="1" applyBorder="1" applyAlignment="1">
      <alignment horizontal="left"/>
    </xf>
    <xf numFmtId="179" fontId="12" fillId="0" borderId="2" xfId="0" applyNumberFormat="1" applyFont="1" applyFill="1" applyBorder="1" applyAlignment="1">
      <alignment horizontal="left"/>
    </xf>
    <xf numFmtId="0" fontId="41" fillId="0" borderId="23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10" fillId="0" borderId="12" xfId="0" applyFont="1" applyFill="1" applyBorder="1" applyAlignment="1"/>
    <xf numFmtId="0" fontId="10" fillId="0" borderId="9" xfId="0" applyFont="1" applyFill="1" applyBorder="1" applyAlignment="1"/>
    <xf numFmtId="0" fontId="10" fillId="0" borderId="4" xfId="0" applyFont="1" applyFill="1" applyBorder="1" applyAlignment="1"/>
    <xf numFmtId="0" fontId="10" fillId="0" borderId="0" xfId="0" applyFont="1" applyFill="1" applyBorder="1" applyAlignment="1"/>
    <xf numFmtId="0" fontId="10" fillId="0" borderId="4" xfId="0" applyFont="1" applyFill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10" fillId="3" borderId="4" xfId="0" applyFont="1" applyFill="1" applyBorder="1" applyAlignment="1"/>
    <xf numFmtId="0" fontId="10" fillId="3" borderId="0" xfId="0" applyFont="1" applyFill="1" applyBorder="1" applyAlignment="1"/>
    <xf numFmtId="0" fontId="14" fillId="3" borderId="7" xfId="0" applyFont="1" applyFill="1" applyBorder="1" applyAlignment="1"/>
    <xf numFmtId="0" fontId="14" fillId="3" borderId="5" xfId="0" applyFont="1" applyFill="1" applyBorder="1" applyAlignment="1"/>
    <xf numFmtId="0" fontId="14" fillId="3" borderId="12" xfId="0" applyFont="1" applyFill="1" applyBorder="1" applyAlignment="1"/>
    <xf numFmtId="0" fontId="14" fillId="3" borderId="9" xfId="0" applyFont="1" applyFill="1" applyBorder="1" applyAlignment="1"/>
    <xf numFmtId="0" fontId="21" fillId="0" borderId="4" xfId="0" applyFont="1" applyFill="1" applyBorder="1" applyAlignment="1"/>
    <xf numFmtId="0" fontId="21" fillId="0" borderId="0" xfId="0" applyFont="1" applyFill="1" applyBorder="1" applyAlignment="1"/>
    <xf numFmtId="0" fontId="10" fillId="0" borderId="7" xfId="0" applyFont="1" applyFill="1" applyBorder="1" applyAlignment="1"/>
    <xf numFmtId="0" fontId="10" fillId="0" borderId="5" xfId="0" applyFont="1" applyFill="1" applyBorder="1" applyAlignment="1"/>
    <xf numFmtId="0" fontId="22" fillId="3" borderId="7" xfId="0" applyFont="1" applyFill="1" applyBorder="1" applyAlignment="1"/>
    <xf numFmtId="0" fontId="22" fillId="3" borderId="5" xfId="0" applyFont="1" applyFill="1" applyBorder="1" applyAlignment="1"/>
    <xf numFmtId="0" fontId="22" fillId="3" borderId="5" xfId="0" applyFont="1" applyFill="1" applyBorder="1" applyAlignment="1">
      <alignment horizontal="right"/>
    </xf>
    <xf numFmtId="0" fontId="24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 wrapText="1"/>
    </xf>
    <xf numFmtId="0" fontId="11" fillId="3" borderId="0" xfId="0" applyFon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25" fillId="0" borderId="0" xfId="0" applyFont="1" applyBorder="1" applyAlignment="1">
      <alignment horizontal="left" wrapText="1"/>
    </xf>
    <xf numFmtId="0" fontId="25" fillId="0" borderId="1" xfId="0" applyFont="1" applyBorder="1" applyAlignment="1">
      <alignment horizontal="left" wrapText="1"/>
    </xf>
    <xf numFmtId="0" fontId="18" fillId="0" borderId="0" xfId="0" applyFont="1" applyBorder="1" applyAlignment="1">
      <alignment horizontal="center"/>
    </xf>
    <xf numFmtId="0" fontId="39" fillId="0" borderId="23" xfId="0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0" fontId="39" fillId="0" borderId="3" xfId="0" applyFont="1" applyFill="1" applyBorder="1" applyAlignment="1">
      <alignment horizontal="center"/>
    </xf>
    <xf numFmtId="0" fontId="42" fillId="0" borderId="34" xfId="0" applyFont="1" applyFill="1" applyBorder="1" applyAlignment="1">
      <alignment horizontal="center"/>
    </xf>
    <xf numFmtId="0" fontId="42" fillId="0" borderId="5" xfId="0" applyFont="1" applyFill="1" applyBorder="1" applyAlignment="1">
      <alignment horizontal="center"/>
    </xf>
    <xf numFmtId="0" fontId="42" fillId="0" borderId="6" xfId="0" applyFont="1" applyFill="1" applyBorder="1" applyAlignment="1">
      <alignment horizontal="center"/>
    </xf>
    <xf numFmtId="0" fontId="42" fillId="0" borderId="35" xfId="0" applyFont="1" applyFill="1" applyBorder="1" applyAlignment="1">
      <alignment horizontal="center"/>
    </xf>
    <xf numFmtId="0" fontId="42" fillId="0" borderId="19" xfId="0" applyFont="1" applyFill="1" applyBorder="1" applyAlignment="1">
      <alignment horizontal="center"/>
    </xf>
    <xf numFmtId="0" fontId="42" fillId="0" borderId="36" xfId="0" applyFont="1" applyFill="1" applyBorder="1" applyAlignment="1">
      <alignment horizontal="center"/>
    </xf>
    <xf numFmtId="0" fontId="42" fillId="0" borderId="29" xfId="0" applyFont="1" applyFill="1" applyBorder="1" applyAlignment="1">
      <alignment horizontal="center"/>
    </xf>
    <xf numFmtId="0" fontId="24" fillId="3" borderId="7" xfId="0" applyFont="1" applyFill="1" applyBorder="1" applyAlignment="1">
      <alignment horizontal="center"/>
    </xf>
    <xf numFmtId="0" fontId="24" fillId="3" borderId="5" xfId="0" applyFont="1" applyFill="1" applyBorder="1" applyAlignment="1">
      <alignment horizontal="center"/>
    </xf>
    <xf numFmtId="0" fontId="24" fillId="3" borderId="6" xfId="0" applyFont="1" applyFill="1" applyBorder="1" applyAlignment="1">
      <alignment horizontal="center"/>
    </xf>
    <xf numFmtId="0" fontId="43" fillId="0" borderId="4" xfId="0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31" fillId="0" borderId="4" xfId="0" applyFont="1" applyBorder="1" applyAlignment="1">
      <alignment horizontal="left" wrapText="1"/>
    </xf>
    <xf numFmtId="0" fontId="0" fillId="0" borderId="0" xfId="0" applyAlignment="1">
      <alignment wrapText="1"/>
    </xf>
    <xf numFmtId="0" fontId="31" fillId="0" borderId="4" xfId="0" applyFont="1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42" fillId="0" borderId="35" xfId="0" applyFont="1" applyFill="1" applyBorder="1" applyAlignment="1">
      <alignment horizontal="center" wrapText="1"/>
    </xf>
    <xf numFmtId="0" fontId="42" fillId="0" borderId="19" xfId="0" applyFont="1" applyFill="1" applyBorder="1" applyAlignment="1">
      <alignment horizontal="center" wrapText="1"/>
    </xf>
    <xf numFmtId="0" fontId="18" fillId="0" borderId="4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1">
    <dxf>
      <font>
        <color rgb="FF9C0006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331470</xdr:colOff>
      <xdr:row>6</xdr:row>
      <xdr:rowOff>28575</xdr:rowOff>
    </xdr:from>
    <xdr:to>
      <xdr:col>13</xdr:col>
      <xdr:colOff>889544</xdr:colOff>
      <xdr:row>9</xdr:row>
      <xdr:rowOff>66675</xdr:rowOff>
    </xdr:to>
    <xdr:sp macro="" textlink="">
      <xdr:nvSpPr>
        <xdr:cNvPr id="5" name="Bent-Up Arrow 4">
          <a:extLst>
            <a:ext uri="{FF2B5EF4-FFF2-40B4-BE49-F238E27FC236}">
              <a16:creationId xmlns:a16="http://schemas.microsoft.com/office/drawing/2014/main" id="{C31EFCAC-7AF5-4A54-AF56-27469800AA32}"/>
            </a:ext>
          </a:extLst>
        </xdr:cNvPr>
        <xdr:cNvSpPr/>
      </xdr:nvSpPr>
      <xdr:spPr>
        <a:xfrm rot="16200000" flipH="1">
          <a:off x="8067675" y="809625"/>
          <a:ext cx="638175" cy="1495425"/>
        </a:xfrm>
        <a:prstGeom prst="bentUpArrow">
          <a:avLst>
            <a:gd name="adj1" fmla="val 25000"/>
            <a:gd name="adj2" fmla="val 23507"/>
            <a:gd name="adj3" fmla="val 25000"/>
          </a:avLst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CA"/>
        </a:p>
      </xdr:txBody>
    </xdr:sp>
    <xdr:clientData/>
  </xdr:twoCellAnchor>
  <xdr:twoCellAnchor>
    <xdr:from>
      <xdr:col>7</xdr:col>
      <xdr:colOff>1571625</xdr:colOff>
      <xdr:row>2</xdr:row>
      <xdr:rowOff>95250</xdr:rowOff>
    </xdr:from>
    <xdr:to>
      <xdr:col>10</xdr:col>
      <xdr:colOff>704850</xdr:colOff>
      <xdr:row>2</xdr:row>
      <xdr:rowOff>1019175</xdr:rowOff>
    </xdr:to>
    <xdr:pic>
      <xdr:nvPicPr>
        <xdr:cNvPr id="2085" name="Picture 13" descr="FCNB logo + Commission name + website-FR">
          <a:extLst>
            <a:ext uri="{FF2B5EF4-FFF2-40B4-BE49-F238E27FC236}">
              <a16:creationId xmlns:a16="http://schemas.microsoft.com/office/drawing/2014/main" id="{70919CE4-A29B-4122-B771-EF84A99FE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9325" y="219075"/>
          <a:ext cx="265747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264795</xdr:colOff>
      <xdr:row>5</xdr:row>
      <xdr:rowOff>28576</xdr:rowOff>
    </xdr:from>
    <xdr:to>
      <xdr:col>10</xdr:col>
      <xdr:colOff>775225</xdr:colOff>
      <xdr:row>7</xdr:row>
      <xdr:rowOff>203799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9B96A472-38DD-4368-BEC4-8F725DCE88FF}"/>
            </a:ext>
          </a:extLst>
        </xdr:cNvPr>
        <xdr:cNvSpPr/>
      </xdr:nvSpPr>
      <xdr:spPr>
        <a:xfrm rot="16200000" flipH="1">
          <a:off x="8472488" y="547688"/>
          <a:ext cx="666750" cy="1495425"/>
        </a:xfrm>
        <a:prstGeom prst="bentUpArrow">
          <a:avLst>
            <a:gd name="adj1" fmla="val 25000"/>
            <a:gd name="adj2" fmla="val 23507"/>
            <a:gd name="adj3" fmla="val 25000"/>
          </a:avLst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CA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558165</xdr:colOff>
      <xdr:row>6</xdr:row>
      <xdr:rowOff>28576</xdr:rowOff>
    </xdr:from>
    <xdr:to>
      <xdr:col>9</xdr:col>
      <xdr:colOff>150498</xdr:colOff>
      <xdr:row>8</xdr:row>
      <xdr:rowOff>219076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2A86107E-05E4-4B2F-81D4-1945BF00CEC7}"/>
            </a:ext>
          </a:extLst>
        </xdr:cNvPr>
        <xdr:cNvSpPr/>
      </xdr:nvSpPr>
      <xdr:spPr>
        <a:xfrm rot="16200000" flipH="1">
          <a:off x="6443663" y="481013"/>
          <a:ext cx="666750" cy="1495425"/>
        </a:xfrm>
        <a:prstGeom prst="bentUpArrow">
          <a:avLst>
            <a:gd name="adj1" fmla="val 25000"/>
            <a:gd name="adj2" fmla="val 23507"/>
            <a:gd name="adj3" fmla="val 25000"/>
          </a:avLst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CA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811530</xdr:colOff>
      <xdr:row>9</xdr:row>
      <xdr:rowOff>0</xdr:rowOff>
    </xdr:from>
    <xdr:to>
      <xdr:col>19</xdr:col>
      <xdr:colOff>398181</xdr:colOff>
      <xdr:row>11</xdr:row>
      <xdr:rowOff>192433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C99A83DB-8174-4A18-BDE7-BF4483C6A2B3}"/>
            </a:ext>
          </a:extLst>
        </xdr:cNvPr>
        <xdr:cNvSpPr/>
      </xdr:nvSpPr>
      <xdr:spPr>
        <a:xfrm rot="16200000" flipH="1">
          <a:off x="10161588" y="1665287"/>
          <a:ext cx="666750" cy="1495425"/>
        </a:xfrm>
        <a:prstGeom prst="bentUpArrow">
          <a:avLst>
            <a:gd name="adj1" fmla="val 25000"/>
            <a:gd name="adj2" fmla="val 23507"/>
            <a:gd name="adj3" fmla="val 25000"/>
          </a:avLst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CA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548641</xdr:colOff>
      <xdr:row>7</xdr:row>
      <xdr:rowOff>87631</xdr:rowOff>
    </xdr:from>
    <xdr:to>
      <xdr:col>10</xdr:col>
      <xdr:colOff>142906</xdr:colOff>
      <xdr:row>10</xdr:row>
      <xdr:rowOff>47695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BCD5674-A595-48D8-9AA4-6EF7C2F9ED17}"/>
            </a:ext>
          </a:extLst>
        </xdr:cNvPr>
        <xdr:cNvSpPr/>
      </xdr:nvSpPr>
      <xdr:spPr>
        <a:xfrm rot="16200000" flipH="1">
          <a:off x="7158039" y="1281113"/>
          <a:ext cx="666750" cy="1495425"/>
        </a:xfrm>
        <a:prstGeom prst="bentUpArrow">
          <a:avLst>
            <a:gd name="adj1" fmla="val 25000"/>
            <a:gd name="adj2" fmla="val 23507"/>
            <a:gd name="adj3" fmla="val 25000"/>
          </a:avLst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CA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A64"/>
  <sheetViews>
    <sheetView showGridLines="0" tabSelected="1" zoomScaleNormal="100" workbookViewId="0">
      <selection activeCell="E41" sqref="E41"/>
    </sheetView>
  </sheetViews>
  <sheetFormatPr defaultColWidth="12.28515625" defaultRowHeight="15.75" customHeight="1"/>
  <cols>
    <col min="1" max="1" width="2.28515625" style="13" customWidth="1"/>
    <col min="2" max="2" width="0.85546875" style="13" customWidth="1"/>
    <col min="3" max="3" width="1.7109375" style="13" customWidth="1"/>
    <col min="4" max="4" width="40.42578125" style="13" bestFit="1" customWidth="1"/>
    <col min="5" max="5" width="14.28515625" style="13" customWidth="1"/>
    <col min="6" max="6" width="1.7109375" style="13" customWidth="1"/>
    <col min="7" max="7" width="5.5703125" style="13" customWidth="1"/>
    <col min="8" max="8" width="25.28515625" style="13" customWidth="1"/>
    <col min="9" max="9" width="16.140625" style="13" customWidth="1"/>
    <col min="10" max="11" width="11.42578125" style="13" customWidth="1"/>
    <col min="12" max="12" width="0.85546875" style="13" customWidth="1"/>
    <col min="13" max="13" width="1.7109375" style="14" customWidth="1"/>
    <col min="14" max="14" width="39.7109375" style="15" bestFit="1" customWidth="1"/>
    <col min="15" max="174" width="12.5703125" style="15" customWidth="1"/>
    <col min="175" max="235" width="12.28515625" style="16" customWidth="1"/>
    <col min="236" max="16384" width="12.28515625" style="13"/>
  </cols>
  <sheetData>
    <row r="1" spans="1:235" ht="5.25" customHeight="1" thickBot="1">
      <c r="M1" s="129"/>
    </row>
    <row r="2" spans="1:235" ht="4.5" customHeight="1" thickBot="1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29"/>
    </row>
    <row r="3" spans="1:235" s="19" customFormat="1" ht="83.25" customHeight="1" thickBot="1">
      <c r="B3" s="20"/>
      <c r="C3" s="346" t="s">
        <v>7</v>
      </c>
      <c r="D3" s="347"/>
      <c r="E3" s="347"/>
      <c r="F3" s="347"/>
      <c r="G3" s="347"/>
      <c r="H3" s="344" t="s">
        <v>8</v>
      </c>
      <c r="I3" s="345"/>
      <c r="J3" s="6"/>
      <c r="K3" s="7"/>
      <c r="L3" s="119"/>
      <c r="M3" s="13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/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/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/>
      <c r="FO3" s="21"/>
      <c r="FP3" s="21"/>
      <c r="FQ3" s="21"/>
      <c r="FR3" s="21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</row>
    <row r="4" spans="1:235" ht="9" customHeight="1" thickBot="1">
      <c r="B4" s="23"/>
      <c r="C4" s="24"/>
      <c r="D4" s="24"/>
      <c r="E4" s="24"/>
      <c r="F4" s="24"/>
      <c r="G4" s="24"/>
      <c r="H4" s="24"/>
      <c r="I4" s="24"/>
      <c r="J4" s="24"/>
      <c r="K4" s="24"/>
      <c r="L4" s="24"/>
      <c r="M4" s="58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</row>
    <row r="5" spans="1:235" s="25" customFormat="1" ht="21">
      <c r="B5" s="26"/>
      <c r="C5" s="356" t="s">
        <v>9</v>
      </c>
      <c r="D5" s="357"/>
      <c r="E5" s="343" t="s">
        <v>16</v>
      </c>
      <c r="F5" s="343"/>
      <c r="G5" s="343"/>
      <c r="H5" s="343"/>
      <c r="I5" s="27">
        <f>SUM(E6:E13)</f>
        <v>0</v>
      </c>
      <c r="J5" s="28"/>
      <c r="K5" s="29"/>
      <c r="L5" s="120"/>
      <c r="M5" s="131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</row>
    <row r="6" spans="1:235" ht="15.75" customHeight="1">
      <c r="B6" s="23"/>
      <c r="C6" s="354" t="s">
        <v>10</v>
      </c>
      <c r="D6" s="355"/>
      <c r="E6" s="34">
        <f>$I$7*$I$9</f>
        <v>0</v>
      </c>
      <c r="F6" s="113"/>
      <c r="G6" s="32"/>
      <c r="H6" s="24"/>
      <c r="I6" s="208" t="s">
        <v>19</v>
      </c>
      <c r="J6" s="207" t="s">
        <v>20</v>
      </c>
      <c r="K6" s="33"/>
      <c r="L6" s="33"/>
      <c r="M6" s="58"/>
      <c r="N6" s="30" t="s">
        <v>115</v>
      </c>
    </row>
    <row r="7" spans="1:235" ht="15.75" customHeight="1">
      <c r="B7" s="23"/>
      <c r="C7" s="354" t="s">
        <v>11</v>
      </c>
      <c r="D7" s="355"/>
      <c r="E7" s="34">
        <f>$J$7*$J$9</f>
        <v>0</v>
      </c>
      <c r="F7" s="113"/>
      <c r="G7" s="32"/>
      <c r="H7" s="2" t="s">
        <v>17</v>
      </c>
      <c r="I7" s="322"/>
      <c r="J7" s="323"/>
      <c r="K7" s="33"/>
      <c r="L7" s="33"/>
      <c r="M7" s="58"/>
    </row>
    <row r="8" spans="1:235" ht="15.75" customHeight="1">
      <c r="B8" s="23"/>
      <c r="C8" s="350" t="s">
        <v>12</v>
      </c>
      <c r="D8" s="351"/>
      <c r="E8" s="35"/>
      <c r="F8" s="32"/>
      <c r="G8" s="32"/>
      <c r="H8" s="3" t="s">
        <v>135</v>
      </c>
      <c r="I8" s="324">
        <v>4</v>
      </c>
      <c r="J8" s="325">
        <v>4</v>
      </c>
      <c r="K8" s="33"/>
      <c r="L8" s="33"/>
      <c r="M8" s="58"/>
    </row>
    <row r="9" spans="1:235" ht="15.75" customHeight="1">
      <c r="B9" s="23"/>
      <c r="C9" s="352" t="s">
        <v>13</v>
      </c>
      <c r="D9" s="353"/>
      <c r="E9" s="35"/>
      <c r="F9" s="32"/>
      <c r="G9" s="32"/>
      <c r="H9" s="3" t="s">
        <v>134</v>
      </c>
      <c r="I9" s="324">
        <v>2</v>
      </c>
      <c r="J9" s="325">
        <v>2</v>
      </c>
      <c r="K9" s="33"/>
      <c r="L9" s="33"/>
      <c r="M9" s="58"/>
    </row>
    <row r="10" spans="1:235" ht="15.75" customHeight="1">
      <c r="B10" s="23"/>
      <c r="C10" s="350" t="s">
        <v>14</v>
      </c>
      <c r="D10" s="351"/>
      <c r="E10" s="35"/>
      <c r="F10" s="32"/>
      <c r="G10" s="32"/>
      <c r="H10" s="3" t="s">
        <v>18</v>
      </c>
      <c r="I10" s="325"/>
      <c r="J10" s="325"/>
      <c r="K10" s="33"/>
      <c r="L10" s="33"/>
      <c r="M10" s="58"/>
    </row>
    <row r="11" spans="1:235" ht="15.75" customHeight="1">
      <c r="B11" s="23"/>
      <c r="C11" s="350" t="s">
        <v>15</v>
      </c>
      <c r="D11" s="351"/>
      <c r="E11" s="35"/>
      <c r="F11" s="32"/>
      <c r="G11" s="32"/>
      <c r="H11" s="36"/>
      <c r="I11" s="24"/>
      <c r="J11" s="24"/>
      <c r="K11" s="33"/>
      <c r="L11" s="33"/>
      <c r="M11" s="58"/>
    </row>
    <row r="12" spans="1:235" ht="11.25" customHeight="1" thickBot="1">
      <c r="B12" s="23"/>
      <c r="C12" s="348"/>
      <c r="D12" s="349"/>
      <c r="E12" s="37"/>
      <c r="F12" s="37"/>
      <c r="G12" s="37"/>
      <c r="H12" s="38"/>
      <c r="I12" s="39"/>
      <c r="J12" s="39"/>
      <c r="K12" s="40"/>
      <c r="L12" s="33"/>
      <c r="M12" s="58"/>
    </row>
    <row r="13" spans="1:235" ht="4.5" customHeight="1" thickBot="1">
      <c r="B13" s="23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58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</row>
    <row r="14" spans="1:235" s="12" customFormat="1" ht="21">
      <c r="A14" s="8"/>
      <c r="B14" s="9"/>
      <c r="C14" s="356" t="s">
        <v>21</v>
      </c>
      <c r="D14" s="357"/>
      <c r="E14" s="343" t="s">
        <v>33</v>
      </c>
      <c r="F14" s="343"/>
      <c r="G14" s="343"/>
      <c r="H14" s="343"/>
      <c r="I14" s="27">
        <f>SUM(E15:E30)</f>
        <v>0</v>
      </c>
      <c r="J14" s="10"/>
      <c r="K14" s="11"/>
      <c r="L14" s="121"/>
      <c r="M14" s="131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</row>
    <row r="15" spans="1:235" ht="15.75" customHeight="1">
      <c r="B15" s="23"/>
      <c r="C15" s="41"/>
      <c r="D15" s="329" t="s">
        <v>22</v>
      </c>
      <c r="E15" s="42"/>
      <c r="F15" s="32"/>
      <c r="G15" s="32"/>
      <c r="H15" s="24"/>
      <c r="I15" s="43"/>
      <c r="J15" s="24"/>
      <c r="K15" s="33"/>
      <c r="L15" s="33"/>
      <c r="M15" s="58"/>
      <c r="P15" s="13"/>
      <c r="Q15" s="13"/>
      <c r="R15" s="13"/>
    </row>
    <row r="16" spans="1:235" ht="15.75" customHeight="1">
      <c r="B16" s="23"/>
      <c r="C16" s="41"/>
      <c r="D16" s="319" t="s">
        <v>23</v>
      </c>
      <c r="E16" s="35"/>
      <c r="F16" s="32"/>
      <c r="G16" s="32"/>
      <c r="H16" s="367" t="s">
        <v>34</v>
      </c>
      <c r="I16" s="367"/>
      <c r="J16" s="367"/>
      <c r="K16" s="370"/>
      <c r="L16" s="122"/>
      <c r="M16" s="58"/>
      <c r="P16" s="16"/>
      <c r="Q16" s="13"/>
      <c r="R16" s="13"/>
    </row>
    <row r="17" spans="1:235" ht="15.75" customHeight="1">
      <c r="B17" s="23"/>
      <c r="C17" s="41"/>
      <c r="D17" s="319" t="s">
        <v>127</v>
      </c>
      <c r="E17" s="35"/>
      <c r="F17" s="147"/>
      <c r="G17" s="32"/>
      <c r="H17" s="320" t="s">
        <v>35</v>
      </c>
      <c r="I17" s="320" t="s">
        <v>36</v>
      </c>
      <c r="J17" s="320" t="s">
        <v>37</v>
      </c>
      <c r="K17" s="44" t="s">
        <v>5</v>
      </c>
      <c r="L17" s="33"/>
      <c r="M17" s="58"/>
      <c r="P17" s="16"/>
      <c r="Q17" s="13"/>
      <c r="R17" s="13"/>
    </row>
    <row r="18" spans="1:235" ht="15.75" customHeight="1">
      <c r="B18" s="23"/>
      <c r="C18" s="41"/>
      <c r="D18" s="319" t="s">
        <v>131</v>
      </c>
      <c r="E18" s="35"/>
      <c r="F18" s="147"/>
      <c r="G18" s="32"/>
      <c r="H18" s="45" t="s">
        <v>38</v>
      </c>
      <c r="I18" s="46">
        <f>SUM(E15:E20)</f>
        <v>0</v>
      </c>
      <c r="J18" s="47" t="e">
        <f>I18/I5</f>
        <v>#DIV/0!</v>
      </c>
      <c r="K18" s="48">
        <v>0.35</v>
      </c>
      <c r="L18" s="123"/>
      <c r="M18" s="58"/>
      <c r="P18" s="16"/>
      <c r="Q18" s="13"/>
      <c r="R18" s="13"/>
    </row>
    <row r="19" spans="1:235" ht="15.75" customHeight="1">
      <c r="B19" s="23"/>
      <c r="C19" s="41"/>
      <c r="D19" s="319" t="s">
        <v>24</v>
      </c>
      <c r="E19" s="35"/>
      <c r="F19" s="147"/>
      <c r="G19" s="32"/>
      <c r="H19" s="49" t="s">
        <v>39</v>
      </c>
      <c r="I19" s="50">
        <f>E29+E28+E27+E32+E33+E34+E35</f>
        <v>0</v>
      </c>
      <c r="J19" s="51" t="e">
        <f>I19/I5</f>
        <v>#DIV/0!</v>
      </c>
      <c r="K19" s="52">
        <v>0.15</v>
      </c>
      <c r="L19" s="123"/>
      <c r="M19" s="58"/>
    </row>
    <row r="20" spans="1:235" ht="15.75" customHeight="1">
      <c r="B20" s="23"/>
      <c r="C20" s="41"/>
      <c r="D20" s="319" t="s">
        <v>25</v>
      </c>
      <c r="E20" s="35"/>
      <c r="F20" s="32"/>
      <c r="G20" s="32"/>
      <c r="H20" s="53" t="s">
        <v>40</v>
      </c>
      <c r="I20" s="54">
        <f>E24+E21+E22+E23+E25+E26+E36+E37+E38+E39+E40+E41+E42+E43+E44+E45+E46+E47+E48</f>
        <v>0</v>
      </c>
      <c r="J20" s="55" t="e">
        <f>I20/I5</f>
        <v>#DIV/0!</v>
      </c>
      <c r="K20" s="56">
        <v>0.25</v>
      </c>
      <c r="L20" s="124"/>
      <c r="M20" s="58"/>
    </row>
    <row r="21" spans="1:235" ht="15.75" customHeight="1">
      <c r="B21" s="23"/>
      <c r="C21" s="57"/>
      <c r="D21" s="58" t="s">
        <v>26</v>
      </c>
      <c r="E21" s="59"/>
      <c r="F21" s="60"/>
      <c r="G21" s="60"/>
      <c r="H21" s="61" t="s">
        <v>41</v>
      </c>
      <c r="I21" s="62">
        <f>E49+E50</f>
        <v>0</v>
      </c>
      <c r="J21" s="63" t="e">
        <f>I21/I5</f>
        <v>#DIV/0!</v>
      </c>
      <c r="K21" s="64">
        <v>0.15</v>
      </c>
      <c r="L21" s="123"/>
      <c r="M21" s="58"/>
    </row>
    <row r="22" spans="1:235" ht="15.75" customHeight="1">
      <c r="B22" s="23"/>
      <c r="C22" s="57"/>
      <c r="D22" s="58" t="s">
        <v>27</v>
      </c>
      <c r="E22" s="59"/>
      <c r="F22" s="60"/>
      <c r="G22" s="60"/>
      <c r="H22" s="65" t="s">
        <v>42</v>
      </c>
      <c r="I22" s="66">
        <f>E51+E52</f>
        <v>0</v>
      </c>
      <c r="J22" s="67" t="e">
        <f>I22/I5</f>
        <v>#DIV/0!</v>
      </c>
      <c r="K22" s="68">
        <v>0.1</v>
      </c>
      <c r="L22" s="123"/>
      <c r="M22" s="58"/>
      <c r="N22" s="13"/>
    </row>
    <row r="23" spans="1:235" ht="15.75" customHeight="1">
      <c r="B23" s="23"/>
      <c r="C23" s="57"/>
      <c r="D23" s="58" t="s">
        <v>3</v>
      </c>
      <c r="E23" s="59"/>
      <c r="F23" s="60"/>
      <c r="G23" s="60"/>
      <c r="H23" s="320" t="s">
        <v>0</v>
      </c>
      <c r="I23" s="69">
        <f>SUM(I18:I22)</f>
        <v>0</v>
      </c>
      <c r="J23" s="70" t="e">
        <f>SUM(J18:J22)</f>
        <v>#DIV/0!</v>
      </c>
      <c r="K23" s="5"/>
      <c r="L23" s="125"/>
      <c r="M23" s="58"/>
      <c r="N23" s="13"/>
    </row>
    <row r="24" spans="1:235" ht="15.75" customHeight="1">
      <c r="B24" s="23"/>
      <c r="C24" s="57"/>
      <c r="D24" s="58" t="s">
        <v>28</v>
      </c>
      <c r="E24" s="59"/>
      <c r="F24" s="60"/>
      <c r="G24" s="60"/>
      <c r="H24" s="371" t="s">
        <v>43</v>
      </c>
      <c r="I24" s="371"/>
      <c r="J24" s="371"/>
      <c r="K24" s="372"/>
      <c r="L24" s="126"/>
      <c r="M24" s="58"/>
      <c r="N24" s="13"/>
    </row>
    <row r="25" spans="1:235" ht="15.75" customHeight="1">
      <c r="B25" s="23"/>
      <c r="C25" s="57"/>
      <c r="D25" s="58" t="s">
        <v>29</v>
      </c>
      <c r="E25" s="59"/>
      <c r="F25" s="60"/>
      <c r="G25" s="60"/>
      <c r="H25" s="371"/>
      <c r="I25" s="371"/>
      <c r="J25" s="371"/>
      <c r="K25" s="372"/>
      <c r="L25" s="126"/>
      <c r="M25" s="58"/>
    </row>
    <row r="26" spans="1:235" ht="15.75" customHeight="1">
      <c r="B26" s="23"/>
      <c r="C26" s="57"/>
      <c r="D26" s="58" t="s">
        <v>30</v>
      </c>
      <c r="E26" s="59"/>
      <c r="F26" s="60"/>
      <c r="G26" s="60"/>
      <c r="H26" s="71"/>
      <c r="I26" s="24"/>
      <c r="J26" s="24"/>
      <c r="K26" s="33"/>
      <c r="L26" s="33"/>
      <c r="M26" s="58"/>
    </row>
    <row r="27" spans="1:235" s="72" customFormat="1" ht="15.75" customHeight="1">
      <c r="B27" s="73"/>
      <c r="C27" s="74"/>
      <c r="D27" s="321" t="s">
        <v>31</v>
      </c>
      <c r="E27" s="76"/>
      <c r="F27" s="77"/>
      <c r="G27" s="77"/>
      <c r="H27" s="75"/>
      <c r="I27" s="75"/>
      <c r="J27" s="75"/>
      <c r="K27" s="78"/>
      <c r="L27" s="78"/>
      <c r="M27" s="58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6"/>
      <c r="FT27" s="16"/>
      <c r="FU27" s="16"/>
      <c r="FV27" s="16"/>
      <c r="FW27" s="16"/>
      <c r="FX27" s="16"/>
      <c r="FY27" s="16"/>
      <c r="FZ27" s="16"/>
      <c r="GA27" s="16"/>
      <c r="GB27" s="16"/>
      <c r="GC27" s="16"/>
      <c r="GD27" s="16"/>
      <c r="GE27" s="16"/>
      <c r="GF27" s="16"/>
      <c r="GG27" s="16"/>
      <c r="GH27" s="16"/>
      <c r="GI27" s="16"/>
      <c r="GJ27" s="16"/>
      <c r="GK27" s="16"/>
      <c r="GL27" s="16"/>
      <c r="GM27" s="16"/>
      <c r="GN27" s="16"/>
      <c r="GO27" s="16"/>
      <c r="GP27" s="16"/>
      <c r="GQ27" s="16"/>
      <c r="GR27" s="16"/>
      <c r="GS27" s="16"/>
      <c r="GT27" s="16"/>
      <c r="GU27" s="16"/>
      <c r="GV27" s="16"/>
      <c r="GW27" s="16"/>
      <c r="GX27" s="16"/>
      <c r="GY27" s="16"/>
      <c r="GZ27" s="16"/>
      <c r="HA27" s="16"/>
      <c r="HB27" s="16"/>
      <c r="HC27" s="16"/>
      <c r="HD27" s="16"/>
      <c r="HE27" s="16"/>
      <c r="HF27" s="16"/>
      <c r="HG27" s="16"/>
      <c r="HH27" s="16"/>
      <c r="HI27" s="16"/>
      <c r="HJ27" s="16"/>
      <c r="HK27" s="16"/>
      <c r="HL27" s="16"/>
      <c r="HM27" s="16"/>
      <c r="HN27" s="16"/>
      <c r="HO27" s="16"/>
      <c r="HP27" s="16"/>
      <c r="HQ27" s="16"/>
      <c r="HR27" s="16"/>
      <c r="HS27" s="16"/>
      <c r="HT27" s="16"/>
      <c r="HU27" s="16"/>
      <c r="HV27" s="16"/>
      <c r="HW27" s="16"/>
      <c r="HX27" s="16"/>
      <c r="HY27" s="16"/>
      <c r="HZ27" s="16"/>
      <c r="IA27" s="16"/>
    </row>
    <row r="28" spans="1:235" s="72" customFormat="1" ht="15.75" customHeight="1">
      <c r="B28" s="73"/>
      <c r="C28" s="74"/>
      <c r="D28" s="329" t="s">
        <v>32</v>
      </c>
      <c r="E28" s="35"/>
      <c r="F28" s="32"/>
      <c r="G28" s="32"/>
      <c r="H28" s="75"/>
      <c r="I28" s="75"/>
      <c r="J28" s="75"/>
      <c r="K28" s="78"/>
      <c r="L28" s="78"/>
      <c r="M28" s="58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6"/>
      <c r="FT28" s="16"/>
      <c r="FU28" s="16"/>
      <c r="FV28" s="16"/>
      <c r="FW28" s="16"/>
      <c r="FX28" s="16"/>
      <c r="FY28" s="16"/>
      <c r="FZ28" s="16"/>
      <c r="GA28" s="16"/>
      <c r="GB28" s="16"/>
      <c r="GC28" s="16"/>
      <c r="GD28" s="16"/>
      <c r="GE28" s="16"/>
      <c r="GF28" s="16"/>
      <c r="GG28" s="16"/>
      <c r="GH28" s="16"/>
      <c r="GI28" s="16"/>
      <c r="GJ28" s="16"/>
      <c r="GK28" s="16"/>
      <c r="GL28" s="16"/>
      <c r="GM28" s="16"/>
      <c r="GN28" s="16"/>
      <c r="GO28" s="16"/>
      <c r="GP28" s="16"/>
      <c r="GQ28" s="16"/>
      <c r="GR28" s="16"/>
      <c r="GS28" s="16"/>
      <c r="GT28" s="16"/>
      <c r="GU28" s="16"/>
      <c r="GV28" s="16"/>
      <c r="GW28" s="16"/>
      <c r="GX28" s="16"/>
      <c r="GY28" s="16"/>
      <c r="GZ28" s="16"/>
      <c r="HA28" s="16"/>
      <c r="HB28" s="16"/>
      <c r="HC28" s="16"/>
      <c r="HD28" s="16"/>
      <c r="HE28" s="16"/>
      <c r="HF28" s="16"/>
      <c r="HG28" s="16"/>
      <c r="HH28" s="16"/>
      <c r="HI28" s="16"/>
      <c r="HJ28" s="16"/>
      <c r="HK28" s="16"/>
      <c r="HL28" s="16"/>
      <c r="HM28" s="16"/>
      <c r="HN28" s="16"/>
      <c r="HO28" s="16"/>
      <c r="HP28" s="16"/>
      <c r="HQ28" s="16"/>
      <c r="HR28" s="16"/>
      <c r="HS28" s="16"/>
      <c r="HT28" s="16"/>
      <c r="HU28" s="16"/>
      <c r="HV28" s="16"/>
      <c r="HW28" s="16"/>
      <c r="HX28" s="16"/>
      <c r="HY28" s="16"/>
      <c r="HZ28" s="16"/>
      <c r="IA28" s="16"/>
    </row>
    <row r="29" spans="1:235" s="72" customFormat="1" ht="15.75" customHeight="1" thickBot="1">
      <c r="B29" s="73"/>
      <c r="C29" s="79"/>
      <c r="D29" s="318" t="s">
        <v>32</v>
      </c>
      <c r="E29" s="37"/>
      <c r="F29" s="37"/>
      <c r="G29" s="37"/>
      <c r="H29" s="38"/>
      <c r="I29" s="38"/>
      <c r="J29" s="38"/>
      <c r="K29" s="80"/>
      <c r="L29" s="78"/>
      <c r="M29" s="58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6"/>
      <c r="FT29" s="16"/>
      <c r="FU29" s="16"/>
      <c r="FV29" s="16"/>
      <c r="FW29" s="16"/>
      <c r="FX29" s="16"/>
      <c r="FY29" s="16"/>
      <c r="FZ29" s="16"/>
      <c r="GA29" s="16"/>
      <c r="GB29" s="16"/>
      <c r="GC29" s="16"/>
      <c r="GD29" s="16"/>
      <c r="GE29" s="16"/>
      <c r="GF29" s="16"/>
      <c r="GG29" s="16"/>
      <c r="GH29" s="16"/>
      <c r="GI29" s="16"/>
      <c r="GJ29" s="16"/>
      <c r="GK29" s="16"/>
      <c r="GL29" s="16"/>
      <c r="GM29" s="16"/>
      <c r="GN29" s="16"/>
      <c r="GO29" s="16"/>
      <c r="GP29" s="16"/>
      <c r="GQ29" s="16"/>
      <c r="GR29" s="16"/>
      <c r="GS29" s="16"/>
      <c r="GT29" s="16"/>
      <c r="GU29" s="16"/>
      <c r="GV29" s="16"/>
      <c r="GW29" s="16"/>
      <c r="GX29" s="16"/>
      <c r="GY29" s="16"/>
      <c r="GZ29" s="16"/>
      <c r="HA29" s="16"/>
      <c r="HB29" s="16"/>
      <c r="HC29" s="16"/>
      <c r="HD29" s="16"/>
      <c r="HE29" s="16"/>
      <c r="HF29" s="16"/>
      <c r="HG29" s="16"/>
      <c r="HH29" s="16"/>
      <c r="HI29" s="16"/>
      <c r="HJ29" s="16"/>
      <c r="HK29" s="16"/>
      <c r="HL29" s="16"/>
      <c r="HM29" s="16"/>
      <c r="HN29" s="16"/>
      <c r="HO29" s="16"/>
      <c r="HP29" s="16"/>
      <c r="HQ29" s="16"/>
      <c r="HR29" s="16"/>
      <c r="HS29" s="16"/>
      <c r="HT29" s="16"/>
      <c r="HU29" s="16"/>
      <c r="HV29" s="16"/>
      <c r="HW29" s="16"/>
      <c r="HX29" s="16"/>
      <c r="HY29" s="16"/>
      <c r="HZ29" s="16"/>
      <c r="IA29" s="16"/>
    </row>
    <row r="30" spans="1:235" s="72" customFormat="1" ht="4.5" customHeight="1" thickBot="1">
      <c r="B30" s="73"/>
      <c r="C30" s="75"/>
      <c r="D30" s="24"/>
      <c r="E30" s="24"/>
      <c r="F30" s="24"/>
      <c r="G30" s="24"/>
      <c r="H30" s="24"/>
      <c r="I30" s="24"/>
      <c r="J30" s="24"/>
      <c r="K30" s="24"/>
      <c r="L30" s="24"/>
      <c r="M30" s="58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</row>
    <row r="31" spans="1:235" s="86" customFormat="1" ht="21">
      <c r="A31" s="81"/>
      <c r="B31" s="82"/>
      <c r="C31" s="364" t="s">
        <v>44</v>
      </c>
      <c r="D31" s="365"/>
      <c r="E31" s="366" t="s">
        <v>60</v>
      </c>
      <c r="F31" s="366"/>
      <c r="G31" s="366"/>
      <c r="H31" s="366"/>
      <c r="I31" s="83">
        <f>SUM(E32:E48)</f>
        <v>0</v>
      </c>
      <c r="J31" s="84"/>
      <c r="K31" s="85"/>
      <c r="L31" s="127"/>
      <c r="M31" s="131"/>
      <c r="N31" s="75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</row>
    <row r="32" spans="1:235" ht="15.75" customHeight="1">
      <c r="B32" s="23"/>
      <c r="C32" s="87"/>
      <c r="D32" s="321" t="s">
        <v>45</v>
      </c>
      <c r="E32" s="118"/>
      <c r="F32" s="114"/>
      <c r="G32" s="60"/>
      <c r="H32" s="36"/>
      <c r="I32" s="36"/>
      <c r="J32" s="24"/>
      <c r="K32" s="33"/>
      <c r="L32" s="33"/>
      <c r="M32" s="58"/>
      <c r="N32" s="75"/>
    </row>
    <row r="33" spans="2:235" s="72" customFormat="1" ht="15.75" customHeight="1">
      <c r="B33" s="73"/>
      <c r="C33" s="74"/>
      <c r="D33" s="321" t="s">
        <v>132</v>
      </c>
      <c r="E33" s="76"/>
      <c r="F33" s="114"/>
      <c r="G33" s="77"/>
      <c r="H33" s="367" t="s">
        <v>61</v>
      </c>
      <c r="I33" s="367"/>
      <c r="J33" s="367"/>
      <c r="K33" s="78"/>
      <c r="L33" s="78"/>
      <c r="M33" s="58"/>
      <c r="N33" s="7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6"/>
      <c r="FT33" s="16"/>
      <c r="FU33" s="16"/>
      <c r="FV33" s="16"/>
      <c r="FW33" s="16"/>
      <c r="FX33" s="16"/>
      <c r="FY33" s="16"/>
      <c r="FZ33" s="16"/>
      <c r="GA33" s="16"/>
      <c r="GB33" s="16"/>
      <c r="GC33" s="16"/>
      <c r="GD33" s="16"/>
      <c r="GE33" s="16"/>
      <c r="GF33" s="16"/>
      <c r="GG33" s="16"/>
      <c r="GH33" s="16"/>
      <c r="GI33" s="16"/>
      <c r="GJ33" s="16"/>
      <c r="GK33" s="16"/>
      <c r="GL33" s="16"/>
      <c r="GM33" s="16"/>
      <c r="GN33" s="16"/>
      <c r="GO33" s="16"/>
      <c r="GP33" s="16"/>
      <c r="GQ33" s="16"/>
      <c r="GR33" s="16"/>
      <c r="GS33" s="16"/>
      <c r="GT33" s="16"/>
      <c r="GU33" s="16"/>
      <c r="GV33" s="16"/>
      <c r="GW33" s="16"/>
      <c r="GX33" s="16"/>
      <c r="GY33" s="16"/>
      <c r="GZ33" s="16"/>
      <c r="HA33" s="16"/>
      <c r="HB33" s="16"/>
      <c r="HC33" s="16"/>
      <c r="HD33" s="16"/>
      <c r="HE33" s="16"/>
      <c r="HF33" s="16"/>
      <c r="HG33" s="16"/>
      <c r="HH33" s="16"/>
      <c r="HI33" s="16"/>
      <c r="HJ33" s="16"/>
      <c r="HK33" s="16"/>
      <c r="HL33" s="16"/>
      <c r="HM33" s="16"/>
      <c r="HN33" s="16"/>
      <c r="HO33" s="16"/>
      <c r="HP33" s="16"/>
      <c r="HQ33" s="16"/>
      <c r="HR33" s="16"/>
      <c r="HS33" s="16"/>
      <c r="HT33" s="16"/>
      <c r="HU33" s="16"/>
      <c r="HV33" s="16"/>
      <c r="HW33" s="16"/>
      <c r="HX33" s="16"/>
      <c r="HY33" s="16"/>
      <c r="HZ33" s="16"/>
      <c r="IA33" s="16"/>
    </row>
    <row r="34" spans="2:235" s="72" customFormat="1" ht="15.75" customHeight="1">
      <c r="B34" s="73"/>
      <c r="C34" s="74"/>
      <c r="D34" s="321" t="s">
        <v>46</v>
      </c>
      <c r="E34" s="76"/>
      <c r="F34" s="114"/>
      <c r="G34" s="77"/>
      <c r="H34" s="88" t="s">
        <v>35</v>
      </c>
      <c r="I34" s="4" t="s">
        <v>62</v>
      </c>
      <c r="J34" s="4" t="s">
        <v>63</v>
      </c>
      <c r="K34" s="78"/>
      <c r="L34" s="78"/>
      <c r="M34" s="58"/>
      <c r="N34" s="7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6"/>
      <c r="FT34" s="16"/>
      <c r="FU34" s="16"/>
      <c r="FV34" s="16"/>
      <c r="FW34" s="16"/>
      <c r="FX34" s="16"/>
      <c r="FY34" s="16"/>
      <c r="FZ34" s="16"/>
      <c r="GA34" s="16"/>
      <c r="GB34" s="16"/>
      <c r="GC34" s="16"/>
      <c r="GD34" s="16"/>
      <c r="GE34" s="16"/>
      <c r="GF34" s="16"/>
      <c r="GG34" s="16"/>
      <c r="GH34" s="16"/>
      <c r="GI34" s="16"/>
      <c r="GJ34" s="16"/>
      <c r="GK34" s="16"/>
      <c r="GL34" s="16"/>
      <c r="GM34" s="16"/>
      <c r="GN34" s="16"/>
      <c r="GO34" s="16"/>
      <c r="GP34" s="16"/>
      <c r="GQ34" s="16"/>
      <c r="GR34" s="16"/>
      <c r="GS34" s="16"/>
      <c r="GT34" s="16"/>
      <c r="GU34" s="16"/>
      <c r="GV34" s="16"/>
      <c r="GW34" s="16"/>
      <c r="GX34" s="16"/>
      <c r="GY34" s="16"/>
      <c r="GZ34" s="16"/>
      <c r="HA34" s="16"/>
      <c r="HB34" s="16"/>
      <c r="HC34" s="16"/>
      <c r="HD34" s="16"/>
      <c r="HE34" s="16"/>
      <c r="HF34" s="16"/>
      <c r="HG34" s="16"/>
      <c r="HH34" s="16"/>
      <c r="HI34" s="16"/>
      <c r="HJ34" s="16"/>
      <c r="HK34" s="16"/>
      <c r="HL34" s="16"/>
      <c r="HM34" s="16"/>
      <c r="HN34" s="16"/>
      <c r="HO34" s="16"/>
      <c r="HP34" s="16"/>
      <c r="HQ34" s="16"/>
      <c r="HR34" s="16"/>
      <c r="HS34" s="16"/>
      <c r="HT34" s="16"/>
      <c r="HU34" s="16"/>
      <c r="HV34" s="16"/>
      <c r="HW34" s="16"/>
      <c r="HX34" s="16"/>
      <c r="HY34" s="16"/>
      <c r="HZ34" s="16"/>
      <c r="IA34" s="16"/>
    </row>
    <row r="35" spans="2:235" s="72" customFormat="1" ht="15.75" customHeight="1">
      <c r="B35" s="73"/>
      <c r="C35" s="74"/>
      <c r="D35" s="321" t="s">
        <v>47</v>
      </c>
      <c r="E35" s="76"/>
      <c r="F35" s="141"/>
      <c r="G35" s="77"/>
      <c r="H35" s="89" t="s">
        <v>64</v>
      </c>
      <c r="I35" s="90">
        <f>E36</f>
        <v>0</v>
      </c>
      <c r="J35" s="210">
        <f>I35/$I$8</f>
        <v>0</v>
      </c>
      <c r="K35" s="78"/>
      <c r="L35" s="78"/>
      <c r="M35" s="58"/>
      <c r="N35" s="58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6"/>
      <c r="FT35" s="16"/>
      <c r="FU35" s="16"/>
      <c r="FV35" s="16"/>
      <c r="FW35" s="16"/>
      <c r="FX35" s="16"/>
      <c r="FY35" s="16"/>
      <c r="FZ35" s="16"/>
      <c r="GA35" s="16"/>
      <c r="GB35" s="16"/>
      <c r="GC35" s="16"/>
      <c r="GD35" s="16"/>
      <c r="GE35" s="16"/>
      <c r="GF35" s="16"/>
      <c r="GG35" s="16"/>
      <c r="GH35" s="16"/>
      <c r="GI35" s="16"/>
      <c r="GJ35" s="16"/>
      <c r="GK35" s="16"/>
      <c r="GL35" s="16"/>
      <c r="GM35" s="16"/>
      <c r="GN35" s="16"/>
      <c r="GO35" s="16"/>
      <c r="GP35" s="16"/>
      <c r="GQ35" s="16"/>
      <c r="GR35" s="16"/>
      <c r="GS35" s="16"/>
      <c r="GT35" s="16"/>
      <c r="GU35" s="16"/>
      <c r="GV35" s="16"/>
      <c r="GW35" s="16"/>
      <c r="GX35" s="16"/>
      <c r="GY35" s="16"/>
      <c r="GZ35" s="16"/>
      <c r="HA35" s="16"/>
      <c r="HB35" s="16"/>
      <c r="HC35" s="16"/>
      <c r="HD35" s="16"/>
      <c r="HE35" s="16"/>
      <c r="HF35" s="16"/>
      <c r="HG35" s="16"/>
      <c r="HH35" s="16"/>
      <c r="HI35" s="16"/>
      <c r="HJ35" s="16"/>
      <c r="HK35" s="16"/>
      <c r="HL35" s="16"/>
      <c r="HM35" s="16"/>
      <c r="HN35" s="16"/>
      <c r="HO35" s="16"/>
      <c r="HP35" s="16"/>
      <c r="HQ35" s="16"/>
      <c r="HR35" s="16"/>
      <c r="HS35" s="16"/>
      <c r="HT35" s="16"/>
      <c r="HU35" s="16"/>
      <c r="HV35" s="16"/>
      <c r="HW35" s="16"/>
      <c r="HX35" s="16"/>
      <c r="HY35" s="16"/>
      <c r="HZ35" s="16"/>
      <c r="IA35" s="16"/>
    </row>
    <row r="36" spans="2:235" s="72" customFormat="1" ht="15.75" customHeight="1">
      <c r="B36" s="73"/>
      <c r="C36" s="91"/>
      <c r="D36" s="58" t="s">
        <v>48</v>
      </c>
      <c r="E36" s="59"/>
      <c r="F36" s="138"/>
      <c r="G36" s="77"/>
      <c r="H36" s="92" t="s">
        <v>39</v>
      </c>
      <c r="I36" s="93">
        <f>E32+E33+E34</f>
        <v>0</v>
      </c>
      <c r="J36" s="211">
        <f>I36/I8</f>
        <v>0</v>
      </c>
      <c r="K36" s="78"/>
      <c r="L36" s="78"/>
      <c r="M36" s="58"/>
      <c r="N36" s="58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</row>
    <row r="37" spans="2:235" s="72" customFormat="1" ht="15.75" customHeight="1">
      <c r="B37" s="73"/>
      <c r="C37" s="91"/>
      <c r="D37" s="58" t="s">
        <v>159</v>
      </c>
      <c r="E37" s="59"/>
      <c r="F37" s="115"/>
      <c r="G37" s="60"/>
      <c r="H37" s="94" t="s">
        <v>52</v>
      </c>
      <c r="I37" s="95">
        <f>E40+E41+E44+E42+E43</f>
        <v>0</v>
      </c>
      <c r="J37" s="212">
        <f>I37/I8</f>
        <v>0</v>
      </c>
      <c r="K37" s="78"/>
      <c r="L37" s="78"/>
      <c r="M37" s="58"/>
      <c r="N37" s="58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</row>
    <row r="38" spans="2:235" s="72" customFormat="1" ht="15.75" customHeight="1">
      <c r="B38" s="73"/>
      <c r="C38" s="91"/>
      <c r="D38" s="58" t="s">
        <v>49</v>
      </c>
      <c r="E38" s="59"/>
      <c r="F38" s="115"/>
      <c r="G38" s="60"/>
      <c r="H38" s="96" t="s">
        <v>65</v>
      </c>
      <c r="I38" s="97">
        <f>E37+E38+E39</f>
        <v>0</v>
      </c>
      <c r="J38" s="213">
        <f>I38/I8</f>
        <v>0</v>
      </c>
      <c r="K38" s="78"/>
      <c r="L38" s="78"/>
      <c r="M38" s="58"/>
      <c r="N38" s="58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6"/>
      <c r="FT38" s="16"/>
      <c r="FU38" s="16"/>
      <c r="FV38" s="16"/>
      <c r="FW38" s="16"/>
      <c r="FX38" s="16"/>
      <c r="FY38" s="16"/>
      <c r="FZ38" s="16"/>
      <c r="GA38" s="16"/>
      <c r="GB38" s="16"/>
      <c r="GC38" s="16"/>
      <c r="GD38" s="16"/>
      <c r="GE38" s="16"/>
      <c r="GF38" s="16"/>
      <c r="GG38" s="16"/>
      <c r="GH38" s="16"/>
      <c r="GI38" s="16"/>
      <c r="GJ38" s="16"/>
      <c r="GK38" s="16"/>
      <c r="GL38" s="16"/>
      <c r="GM38" s="16"/>
      <c r="GN38" s="16"/>
      <c r="GO38" s="16"/>
      <c r="GP38" s="16"/>
      <c r="GQ38" s="16"/>
      <c r="GR38" s="16"/>
      <c r="GS38" s="16"/>
      <c r="GT38" s="16"/>
      <c r="GU38" s="16"/>
      <c r="GV38" s="16"/>
      <c r="GW38" s="16"/>
      <c r="GX38" s="16"/>
      <c r="GY38" s="16"/>
      <c r="GZ38" s="16"/>
      <c r="HA38" s="16"/>
      <c r="HB38" s="16"/>
      <c r="HC38" s="16"/>
      <c r="HD38" s="16"/>
      <c r="HE38" s="16"/>
      <c r="HF38" s="16"/>
      <c r="HG38" s="16"/>
      <c r="HH38" s="16"/>
      <c r="HI38" s="16"/>
      <c r="HJ38" s="16"/>
      <c r="HK38" s="16"/>
      <c r="HL38" s="16"/>
      <c r="HM38" s="16"/>
      <c r="HN38" s="16"/>
      <c r="HO38" s="16"/>
      <c r="HP38" s="16"/>
      <c r="HQ38" s="16"/>
      <c r="HR38" s="16"/>
      <c r="HS38" s="16"/>
      <c r="HT38" s="16"/>
      <c r="HU38" s="16"/>
      <c r="HV38" s="16"/>
      <c r="HW38" s="16"/>
      <c r="HX38" s="16"/>
      <c r="HY38" s="16"/>
      <c r="HZ38" s="16"/>
      <c r="IA38" s="16"/>
    </row>
    <row r="39" spans="2:235" s="72" customFormat="1" ht="15.75" customHeight="1">
      <c r="B39" s="73"/>
      <c r="C39" s="91"/>
      <c r="D39" s="58" t="s">
        <v>50</v>
      </c>
      <c r="E39" s="59"/>
      <c r="F39" s="115"/>
      <c r="G39" s="60"/>
      <c r="H39" s="98" t="s">
        <v>136</v>
      </c>
      <c r="I39" s="99">
        <f>E45</f>
        <v>0</v>
      </c>
      <c r="J39" s="214">
        <f>I39/I8</f>
        <v>0</v>
      </c>
      <c r="K39" s="78"/>
      <c r="L39" s="78"/>
      <c r="M39" s="58"/>
      <c r="N39" s="58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  <c r="DS39" s="15"/>
      <c r="DT39" s="15"/>
      <c r="DU39" s="15"/>
      <c r="DV39" s="15"/>
      <c r="DW39" s="15"/>
      <c r="DX39" s="15"/>
      <c r="DY39" s="15"/>
      <c r="DZ39" s="15"/>
      <c r="EA39" s="15"/>
      <c r="EB39" s="15"/>
      <c r="EC39" s="15"/>
      <c r="ED39" s="15"/>
      <c r="EE39" s="15"/>
      <c r="EF39" s="15"/>
      <c r="EG39" s="15"/>
      <c r="EH39" s="15"/>
      <c r="EI39" s="15"/>
      <c r="EJ39" s="15"/>
      <c r="EK39" s="15"/>
      <c r="EL39" s="15"/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/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15"/>
      <c r="FS39" s="16"/>
      <c r="FT39" s="16"/>
      <c r="FU39" s="16"/>
      <c r="FV39" s="16"/>
      <c r="FW39" s="16"/>
      <c r="FX39" s="16"/>
      <c r="FY39" s="16"/>
      <c r="FZ39" s="16"/>
      <c r="GA39" s="16"/>
      <c r="GB39" s="16"/>
      <c r="GC39" s="16"/>
      <c r="GD39" s="16"/>
      <c r="GE39" s="16"/>
      <c r="GF39" s="16"/>
      <c r="GG39" s="16"/>
      <c r="GH39" s="16"/>
      <c r="GI39" s="16"/>
      <c r="GJ39" s="16"/>
      <c r="GK39" s="16"/>
      <c r="GL39" s="16"/>
      <c r="GM39" s="16"/>
      <c r="GN39" s="16"/>
      <c r="GO39" s="16"/>
      <c r="GP39" s="16"/>
      <c r="GQ39" s="16"/>
      <c r="GR39" s="16"/>
      <c r="GS39" s="16"/>
      <c r="GT39" s="16"/>
      <c r="GU39" s="16"/>
      <c r="GV39" s="16"/>
      <c r="GW39" s="16"/>
      <c r="GX39" s="16"/>
      <c r="GY39" s="16"/>
      <c r="GZ39" s="16"/>
      <c r="HA39" s="16"/>
      <c r="HB39" s="16"/>
      <c r="HC39" s="16"/>
      <c r="HD39" s="16"/>
      <c r="HE39" s="16"/>
      <c r="HF39" s="16"/>
      <c r="HG39" s="16"/>
      <c r="HH39" s="16"/>
      <c r="HI39" s="16"/>
      <c r="HJ39" s="16"/>
      <c r="HK39" s="16"/>
      <c r="HL39" s="16"/>
      <c r="HM39" s="16"/>
      <c r="HN39" s="16"/>
      <c r="HO39" s="16"/>
      <c r="HP39" s="16"/>
      <c r="HQ39" s="16"/>
      <c r="HR39" s="16"/>
      <c r="HS39" s="16"/>
      <c r="HT39" s="16"/>
      <c r="HU39" s="16"/>
      <c r="HV39" s="16"/>
      <c r="HW39" s="16"/>
      <c r="HX39" s="16"/>
      <c r="HY39" s="16"/>
      <c r="HZ39" s="16"/>
      <c r="IA39" s="16"/>
    </row>
    <row r="40" spans="2:235" s="72" customFormat="1" ht="15.75" customHeight="1">
      <c r="B40" s="73"/>
      <c r="C40" s="91"/>
      <c r="D40" s="58" t="s">
        <v>51</v>
      </c>
      <c r="E40" s="59"/>
      <c r="F40" s="116"/>
      <c r="G40" s="60"/>
      <c r="H40" s="88" t="s">
        <v>0</v>
      </c>
      <c r="I40" s="100">
        <f>SUM(I35:I38)</f>
        <v>0</v>
      </c>
      <c r="J40" s="215">
        <f>I40/I8</f>
        <v>0</v>
      </c>
      <c r="K40" s="78"/>
      <c r="L40" s="78"/>
      <c r="M40" s="58"/>
      <c r="N40" s="58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6"/>
      <c r="FT40" s="16"/>
      <c r="FU40" s="16"/>
      <c r="FV40" s="16"/>
      <c r="FW40" s="16"/>
      <c r="FX40" s="16"/>
      <c r="FY40" s="16"/>
      <c r="FZ40" s="16"/>
      <c r="GA40" s="16"/>
      <c r="GB40" s="16"/>
      <c r="GC40" s="16"/>
      <c r="GD40" s="16"/>
      <c r="GE40" s="16"/>
      <c r="GF40" s="16"/>
      <c r="GG40" s="16"/>
      <c r="GH40" s="16"/>
      <c r="GI40" s="16"/>
      <c r="GJ40" s="16"/>
      <c r="GK40" s="16"/>
      <c r="GL40" s="16"/>
      <c r="GM40" s="16"/>
      <c r="GN40" s="16"/>
      <c r="GO40" s="16"/>
      <c r="GP40" s="16"/>
      <c r="GQ40" s="16"/>
      <c r="GR40" s="16"/>
      <c r="GS40" s="16"/>
      <c r="GT40" s="16"/>
      <c r="GU40" s="16"/>
      <c r="GV40" s="16"/>
      <c r="GW40" s="16"/>
      <c r="GX40" s="16"/>
      <c r="GY40" s="16"/>
      <c r="GZ40" s="16"/>
      <c r="HA40" s="16"/>
      <c r="HB40" s="16"/>
      <c r="HC40" s="16"/>
      <c r="HD40" s="16"/>
      <c r="HE40" s="16"/>
      <c r="HF40" s="16"/>
      <c r="HG40" s="16"/>
      <c r="HH40" s="16"/>
      <c r="HI40" s="16"/>
      <c r="HJ40" s="16"/>
      <c r="HK40" s="16"/>
      <c r="HL40" s="16"/>
      <c r="HM40" s="16"/>
      <c r="HN40" s="16"/>
      <c r="HO40" s="16"/>
      <c r="HP40" s="16"/>
      <c r="HQ40" s="16"/>
      <c r="HR40" s="16"/>
      <c r="HS40" s="16"/>
      <c r="HT40" s="16"/>
      <c r="HU40" s="16"/>
      <c r="HV40" s="16"/>
      <c r="HW40" s="16"/>
      <c r="HX40" s="16"/>
      <c r="HY40" s="16"/>
      <c r="HZ40" s="16"/>
      <c r="IA40" s="16"/>
    </row>
    <row r="41" spans="2:235" s="72" customFormat="1" ht="15.75" customHeight="1">
      <c r="B41" s="73"/>
      <c r="C41" s="91"/>
      <c r="D41" s="58" t="s">
        <v>52</v>
      </c>
      <c r="E41" s="59"/>
      <c r="F41" s="116"/>
      <c r="G41" s="60"/>
      <c r="H41" s="75"/>
      <c r="I41" s="75"/>
      <c r="J41" s="75"/>
      <c r="K41" s="78"/>
      <c r="L41" s="78"/>
      <c r="M41" s="58"/>
      <c r="N41" s="58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/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/>
      <c r="CO41" s="15"/>
      <c r="CP41" s="15"/>
      <c r="CQ41" s="15"/>
      <c r="CR41" s="15"/>
      <c r="CS41" s="15"/>
      <c r="CT41" s="15"/>
      <c r="CU41" s="15"/>
      <c r="CV41" s="15"/>
      <c r="CW41" s="15"/>
      <c r="CX41" s="15"/>
      <c r="CY41" s="15"/>
      <c r="CZ41" s="15"/>
      <c r="DA41" s="15"/>
      <c r="DB41" s="15"/>
      <c r="DC41" s="15"/>
      <c r="DD41" s="15"/>
      <c r="DE41" s="15"/>
      <c r="DF41" s="15"/>
      <c r="DG41" s="15"/>
      <c r="DH41" s="15"/>
      <c r="DI41" s="15"/>
      <c r="DJ41" s="15"/>
      <c r="DK41" s="15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15"/>
      <c r="DY41" s="15"/>
      <c r="DZ41" s="15"/>
      <c r="EA41" s="15"/>
      <c r="EB41" s="15"/>
      <c r="EC41" s="15"/>
      <c r="ED41" s="15"/>
      <c r="EE41" s="15"/>
      <c r="EF41" s="15"/>
      <c r="EG41" s="15"/>
      <c r="EH41" s="15"/>
      <c r="EI41" s="15"/>
      <c r="EJ41" s="15"/>
      <c r="EK41" s="15"/>
      <c r="EL41" s="15"/>
      <c r="EM41" s="15"/>
      <c r="EN41" s="15"/>
      <c r="EO41" s="15"/>
      <c r="EP41" s="15"/>
      <c r="EQ41" s="15"/>
      <c r="ER41" s="15"/>
      <c r="ES41" s="15"/>
      <c r="ET41" s="15"/>
      <c r="EU41" s="15"/>
      <c r="EV41" s="15"/>
      <c r="EW41" s="15"/>
      <c r="EX41" s="15"/>
      <c r="EY41" s="15"/>
      <c r="EZ41" s="15"/>
      <c r="FA41" s="15"/>
      <c r="FB41" s="15"/>
      <c r="FC41" s="15"/>
      <c r="FD41" s="15"/>
      <c r="FE41" s="15"/>
      <c r="FF41" s="15"/>
      <c r="FG41" s="15"/>
      <c r="FH41" s="15"/>
      <c r="FI41" s="15"/>
      <c r="FJ41" s="15"/>
      <c r="FK41" s="15"/>
      <c r="FL41" s="15"/>
      <c r="FM41" s="15"/>
      <c r="FN41" s="15"/>
      <c r="FO41" s="15"/>
      <c r="FP41" s="15"/>
      <c r="FQ41" s="15"/>
      <c r="FR41" s="15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16"/>
      <c r="HH41" s="16"/>
      <c r="HI41" s="16"/>
      <c r="HJ41" s="16"/>
      <c r="HK41" s="16"/>
      <c r="HL41" s="16"/>
      <c r="HM41" s="16"/>
      <c r="HN41" s="16"/>
      <c r="HO41" s="16"/>
      <c r="HP41" s="16"/>
      <c r="HQ41" s="16"/>
      <c r="HR41" s="16"/>
      <c r="HS41" s="16"/>
      <c r="HT41" s="16"/>
      <c r="HU41" s="16"/>
      <c r="HV41" s="16"/>
      <c r="HW41" s="16"/>
      <c r="HX41" s="16"/>
      <c r="HY41" s="16"/>
      <c r="HZ41" s="16"/>
      <c r="IA41" s="16"/>
    </row>
    <row r="42" spans="2:235" s="72" customFormat="1" ht="15.75" customHeight="1">
      <c r="B42" s="73"/>
      <c r="C42" s="91"/>
      <c r="D42" s="58" t="s">
        <v>53</v>
      </c>
      <c r="E42" s="59"/>
      <c r="F42" s="116"/>
      <c r="G42" s="60"/>
      <c r="H42" s="368" t="s">
        <v>66</v>
      </c>
      <c r="I42" s="369"/>
      <c r="J42" s="369"/>
      <c r="K42" s="101"/>
      <c r="L42" s="128"/>
      <c r="M42" s="71"/>
      <c r="N42" s="58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/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/>
      <c r="CO42" s="15"/>
      <c r="CP42" s="15"/>
      <c r="CQ42" s="15"/>
      <c r="CR42" s="15"/>
      <c r="CS42" s="15"/>
      <c r="CT42" s="15"/>
      <c r="CU42" s="15"/>
      <c r="CV42" s="15"/>
      <c r="CW42" s="15"/>
      <c r="CX42" s="15"/>
      <c r="CY42" s="15"/>
      <c r="CZ42" s="15"/>
      <c r="DA42" s="15"/>
      <c r="DB42" s="15"/>
      <c r="DC42" s="15"/>
      <c r="DD42" s="15"/>
      <c r="DE42" s="15"/>
      <c r="DF42" s="15"/>
      <c r="DG42" s="15"/>
      <c r="DH42" s="15"/>
      <c r="DI42" s="15"/>
      <c r="DJ42" s="15"/>
      <c r="DK42" s="15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15"/>
      <c r="DY42" s="15"/>
      <c r="DZ42" s="15"/>
      <c r="EA42" s="15"/>
      <c r="EB42" s="15"/>
      <c r="EC42" s="15"/>
      <c r="ED42" s="15"/>
      <c r="EE42" s="15"/>
      <c r="EF42" s="15"/>
      <c r="EG42" s="15"/>
      <c r="EH42" s="15"/>
      <c r="EI42" s="15"/>
      <c r="EJ42" s="15"/>
      <c r="EK42" s="15"/>
      <c r="EL42" s="15"/>
      <c r="EM42" s="15"/>
      <c r="EN42" s="15"/>
      <c r="EO42" s="15"/>
      <c r="EP42" s="15"/>
      <c r="EQ42" s="15"/>
      <c r="ER42" s="15"/>
      <c r="ES42" s="15"/>
      <c r="ET42" s="15"/>
      <c r="EU42" s="15"/>
      <c r="EV42" s="15"/>
      <c r="EW42" s="15"/>
      <c r="EX42" s="15"/>
      <c r="EY42" s="15"/>
      <c r="EZ42" s="15"/>
      <c r="FA42" s="15"/>
      <c r="FB42" s="15"/>
      <c r="FC42" s="15"/>
      <c r="FD42" s="15"/>
      <c r="FE42" s="15"/>
      <c r="FF42" s="15"/>
      <c r="FG42" s="15"/>
      <c r="FH42" s="15"/>
      <c r="FI42" s="15"/>
      <c r="FJ42" s="15"/>
      <c r="FK42" s="15"/>
      <c r="FL42" s="15"/>
      <c r="FM42" s="15"/>
      <c r="FN42" s="15"/>
      <c r="FO42" s="15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16"/>
      <c r="GQ42" s="16"/>
      <c r="GR42" s="16"/>
      <c r="GS42" s="16"/>
      <c r="GT42" s="16"/>
      <c r="GU42" s="16"/>
      <c r="GV42" s="16"/>
      <c r="GW42" s="16"/>
      <c r="GX42" s="16"/>
      <c r="GY42" s="16"/>
      <c r="GZ42" s="16"/>
      <c r="HA42" s="16"/>
      <c r="HB42" s="16"/>
      <c r="HC42" s="16"/>
      <c r="HD42" s="16"/>
      <c r="HE42" s="16"/>
      <c r="HF42" s="16"/>
      <c r="HG42" s="16"/>
      <c r="HH42" s="16"/>
      <c r="HI42" s="16"/>
      <c r="HJ42" s="16"/>
      <c r="HK42" s="16"/>
      <c r="HL42" s="16"/>
      <c r="HM42" s="16"/>
      <c r="HN42" s="16"/>
      <c r="HO42" s="16"/>
      <c r="HP42" s="16"/>
      <c r="HQ42" s="16"/>
      <c r="HR42" s="16"/>
      <c r="HS42" s="16"/>
      <c r="HT42" s="16"/>
      <c r="HU42" s="16"/>
      <c r="HV42" s="16"/>
      <c r="HW42" s="16"/>
      <c r="HX42" s="16"/>
    </row>
    <row r="43" spans="2:235" s="72" customFormat="1" ht="15.75" customHeight="1">
      <c r="B43" s="73"/>
      <c r="C43" s="91"/>
      <c r="D43" s="58" t="s">
        <v>54</v>
      </c>
      <c r="E43" s="59"/>
      <c r="F43" s="116"/>
      <c r="G43" s="60"/>
      <c r="H43" s="140" t="s">
        <v>39</v>
      </c>
      <c r="I43" s="139">
        <f>E35</f>
        <v>0</v>
      </c>
      <c r="J43" s="216">
        <f>I43/$I$8</f>
        <v>0</v>
      </c>
      <c r="K43" s="101"/>
      <c r="L43" s="128"/>
      <c r="M43" s="71"/>
      <c r="N43" s="58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/>
      <c r="CO43" s="15"/>
      <c r="CP43" s="15"/>
      <c r="CQ43" s="15"/>
      <c r="CR43" s="15"/>
      <c r="CS43" s="15"/>
      <c r="CT43" s="15"/>
      <c r="CU43" s="15"/>
      <c r="CV43" s="15"/>
      <c r="CW43" s="15"/>
      <c r="CX43" s="15"/>
      <c r="CY43" s="15"/>
      <c r="CZ43" s="15"/>
      <c r="DA43" s="15"/>
      <c r="DB43" s="15"/>
      <c r="DC43" s="15"/>
      <c r="DD43" s="15"/>
      <c r="DE43" s="15"/>
      <c r="DF43" s="15"/>
      <c r="DG43" s="15"/>
      <c r="DH43" s="15"/>
      <c r="DI43" s="15"/>
      <c r="DJ43" s="15"/>
      <c r="DK43" s="15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15"/>
      <c r="DY43" s="15"/>
      <c r="DZ43" s="15"/>
      <c r="EA43" s="15"/>
      <c r="EB43" s="15"/>
      <c r="EC43" s="15"/>
      <c r="ED43" s="15"/>
      <c r="EE43" s="15"/>
      <c r="EF43" s="15"/>
      <c r="EG43" s="15"/>
      <c r="EH43" s="15"/>
      <c r="EI43" s="15"/>
      <c r="EJ43" s="15"/>
      <c r="EK43" s="15"/>
      <c r="EL43" s="15"/>
      <c r="EM43" s="15"/>
      <c r="EN43" s="15"/>
      <c r="EO43" s="15"/>
      <c r="EP43" s="15"/>
      <c r="EQ43" s="15"/>
      <c r="ER43" s="15"/>
      <c r="ES43" s="15"/>
      <c r="ET43" s="15"/>
      <c r="EU43" s="15"/>
      <c r="EV43" s="15"/>
      <c r="EW43" s="15"/>
      <c r="EX43" s="15"/>
      <c r="EY43" s="15"/>
      <c r="EZ43" s="15"/>
      <c r="FA43" s="15"/>
      <c r="FB43" s="15"/>
      <c r="FC43" s="15"/>
      <c r="FD43" s="15"/>
      <c r="FE43" s="15"/>
      <c r="FF43" s="15"/>
      <c r="FG43" s="15"/>
      <c r="FH43" s="15"/>
      <c r="FI43" s="15"/>
      <c r="FJ43" s="15"/>
      <c r="FK43" s="15"/>
      <c r="FL43" s="15"/>
      <c r="FM43" s="15"/>
      <c r="FN43" s="15"/>
      <c r="FO43" s="15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16"/>
      <c r="GC43" s="16"/>
      <c r="GD43" s="16"/>
      <c r="GE43" s="16"/>
      <c r="GF43" s="16"/>
      <c r="GG43" s="16"/>
      <c r="GH43" s="16"/>
      <c r="GI43" s="16"/>
      <c r="GJ43" s="16"/>
      <c r="GK43" s="16"/>
      <c r="GL43" s="16"/>
      <c r="GM43" s="16"/>
      <c r="GN43" s="16"/>
      <c r="GO43" s="16"/>
      <c r="GP43" s="16"/>
      <c r="GQ43" s="16"/>
      <c r="GR43" s="16"/>
      <c r="GS43" s="16"/>
      <c r="GT43" s="16"/>
      <c r="GU43" s="16"/>
      <c r="GV43" s="16"/>
      <c r="GW43" s="16"/>
      <c r="GX43" s="16"/>
      <c r="GY43" s="16"/>
      <c r="GZ43" s="16"/>
      <c r="HA43" s="16"/>
      <c r="HB43" s="16"/>
      <c r="HC43" s="16"/>
      <c r="HD43" s="16"/>
      <c r="HE43" s="16"/>
      <c r="HF43" s="16"/>
      <c r="HG43" s="16"/>
      <c r="HH43" s="16"/>
      <c r="HI43" s="16"/>
      <c r="HJ43" s="16"/>
      <c r="HK43" s="16"/>
      <c r="HL43" s="16"/>
      <c r="HM43" s="16"/>
      <c r="HN43" s="16"/>
      <c r="HO43" s="16"/>
      <c r="HP43" s="16"/>
      <c r="HQ43" s="16"/>
      <c r="HR43" s="16"/>
      <c r="HS43" s="16"/>
      <c r="HT43" s="16"/>
      <c r="HU43" s="16"/>
      <c r="HV43" s="16"/>
      <c r="HW43" s="16"/>
      <c r="HX43" s="16"/>
    </row>
    <row r="44" spans="2:235" s="72" customFormat="1" ht="15.75" customHeight="1">
      <c r="B44" s="73"/>
      <c r="C44" s="91"/>
      <c r="D44" s="58" t="s">
        <v>55</v>
      </c>
      <c r="E44" s="59"/>
      <c r="F44" s="116"/>
      <c r="G44" s="60"/>
      <c r="H44" s="142" t="s">
        <v>67</v>
      </c>
      <c r="I44" s="143">
        <f>E46</f>
        <v>0</v>
      </c>
      <c r="J44" s="217">
        <f>I44/$I$8</f>
        <v>0</v>
      </c>
      <c r="K44" s="101"/>
      <c r="L44" s="128"/>
      <c r="M44" s="71"/>
      <c r="N44" s="58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  <c r="DC44" s="15"/>
      <c r="DD44" s="15"/>
      <c r="DE44" s="15"/>
      <c r="DF44" s="15"/>
      <c r="DG44" s="15"/>
      <c r="DH44" s="15"/>
      <c r="DI44" s="15"/>
      <c r="DJ44" s="15"/>
      <c r="DK44" s="15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15"/>
      <c r="DY44" s="15"/>
      <c r="DZ44" s="15"/>
      <c r="EA44" s="15"/>
      <c r="EB44" s="15"/>
      <c r="EC44" s="15"/>
      <c r="ED44" s="15"/>
      <c r="EE44" s="15"/>
      <c r="EF44" s="15"/>
      <c r="EG44" s="15"/>
      <c r="EH44" s="15"/>
      <c r="EI44" s="15"/>
      <c r="EJ44" s="15"/>
      <c r="EK44" s="15"/>
      <c r="EL44" s="15"/>
      <c r="EM44" s="15"/>
      <c r="EN44" s="15"/>
      <c r="EO44" s="15"/>
      <c r="EP44" s="15"/>
      <c r="EQ44" s="15"/>
      <c r="ER44" s="15"/>
      <c r="ES44" s="15"/>
      <c r="ET44" s="15"/>
      <c r="EU44" s="15"/>
      <c r="EV44" s="15"/>
      <c r="EW44" s="15"/>
      <c r="EX44" s="15"/>
      <c r="EY44" s="15"/>
      <c r="EZ44" s="15"/>
      <c r="FA44" s="15"/>
      <c r="FB44" s="15"/>
      <c r="FC44" s="15"/>
      <c r="FD44" s="15"/>
      <c r="FE44" s="15"/>
      <c r="FF44" s="15"/>
      <c r="FG44" s="15"/>
      <c r="FH44" s="15"/>
      <c r="FI44" s="15"/>
      <c r="FJ44" s="15"/>
      <c r="FK44" s="15"/>
      <c r="FL44" s="15"/>
      <c r="FM44" s="15"/>
      <c r="FN44" s="15"/>
      <c r="FO44" s="15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16"/>
      <c r="GC44" s="16"/>
      <c r="GD44" s="16"/>
      <c r="GE44" s="16"/>
      <c r="GF44" s="16"/>
      <c r="GG44" s="16"/>
      <c r="GH44" s="16"/>
      <c r="GI44" s="16"/>
      <c r="GJ44" s="16"/>
      <c r="GK44" s="16"/>
      <c r="GL44" s="16"/>
      <c r="GM44" s="16"/>
      <c r="GN44" s="16"/>
      <c r="GO44" s="16"/>
      <c r="GP44" s="16"/>
      <c r="GQ44" s="16"/>
      <c r="GR44" s="16"/>
      <c r="GS44" s="16"/>
      <c r="GT44" s="16"/>
      <c r="GU44" s="16"/>
      <c r="GV44" s="16"/>
      <c r="GW44" s="16"/>
      <c r="GX44" s="16"/>
      <c r="GY44" s="16"/>
      <c r="GZ44" s="16"/>
      <c r="HA44" s="16"/>
      <c r="HB44" s="16"/>
      <c r="HC44" s="16"/>
      <c r="HD44" s="16"/>
      <c r="HE44" s="16"/>
      <c r="HF44" s="16"/>
      <c r="HG44" s="16"/>
      <c r="HH44" s="16"/>
      <c r="HI44" s="16"/>
      <c r="HJ44" s="16"/>
      <c r="HK44" s="16"/>
      <c r="HL44" s="16"/>
      <c r="HM44" s="16"/>
      <c r="HN44" s="16"/>
      <c r="HO44" s="16"/>
      <c r="HP44" s="16"/>
      <c r="HQ44" s="16"/>
      <c r="HR44" s="16"/>
      <c r="HS44" s="16"/>
      <c r="HT44" s="16"/>
      <c r="HU44" s="16"/>
      <c r="HV44" s="16"/>
      <c r="HW44" s="16"/>
      <c r="HX44" s="16"/>
    </row>
    <row r="45" spans="2:235" s="72" customFormat="1" ht="15.75" customHeight="1">
      <c r="B45" s="73"/>
      <c r="C45" s="91"/>
      <c r="D45" s="58" t="s">
        <v>133</v>
      </c>
      <c r="E45" s="59"/>
      <c r="F45" s="137"/>
      <c r="G45" s="60"/>
      <c r="H45" s="136" t="s">
        <v>57</v>
      </c>
      <c r="I45" s="144">
        <f>E47</f>
        <v>0</v>
      </c>
      <c r="J45" s="218">
        <f>I45/$I$8</f>
        <v>0</v>
      </c>
      <c r="K45" s="101"/>
      <c r="L45" s="128"/>
      <c r="M45" s="71"/>
      <c r="N45" s="58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  <c r="CT45" s="15"/>
      <c r="CU45" s="15"/>
      <c r="CV45" s="15"/>
      <c r="CW45" s="15"/>
      <c r="CX45" s="15"/>
      <c r="CY45" s="15"/>
      <c r="CZ45" s="15"/>
      <c r="DA45" s="15"/>
      <c r="DB45" s="15"/>
      <c r="DC45" s="15"/>
      <c r="DD45" s="15"/>
      <c r="DE45" s="15"/>
      <c r="DF45" s="15"/>
      <c r="DG45" s="15"/>
      <c r="DH45" s="15"/>
      <c r="DI45" s="15"/>
      <c r="DJ45" s="15"/>
      <c r="DK45" s="15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15"/>
      <c r="DY45" s="15"/>
      <c r="DZ45" s="15"/>
      <c r="EA45" s="15"/>
      <c r="EB45" s="15"/>
      <c r="EC45" s="15"/>
      <c r="ED45" s="15"/>
      <c r="EE45" s="15"/>
      <c r="EF45" s="15"/>
      <c r="EG45" s="15"/>
      <c r="EH45" s="15"/>
      <c r="EI45" s="15"/>
      <c r="EJ45" s="15"/>
      <c r="EK45" s="15"/>
      <c r="EL45" s="15"/>
      <c r="EM45" s="15"/>
      <c r="EN45" s="15"/>
      <c r="EO45" s="15"/>
      <c r="EP45" s="15"/>
      <c r="EQ45" s="15"/>
      <c r="ER45" s="15"/>
      <c r="ES45" s="15"/>
      <c r="ET45" s="15"/>
      <c r="EU45" s="15"/>
      <c r="EV45" s="15"/>
      <c r="EW45" s="15"/>
      <c r="EX45" s="15"/>
      <c r="EY45" s="15"/>
      <c r="EZ45" s="15"/>
      <c r="FA45" s="15"/>
      <c r="FB45" s="15"/>
      <c r="FC45" s="15"/>
      <c r="FD45" s="15"/>
      <c r="FE45" s="15"/>
      <c r="FF45" s="15"/>
      <c r="FG45" s="15"/>
      <c r="FH45" s="15"/>
      <c r="FI45" s="15"/>
      <c r="FJ45" s="15"/>
      <c r="FK45" s="15"/>
      <c r="FL45" s="15"/>
      <c r="FM45" s="15"/>
      <c r="FN45" s="15"/>
      <c r="FO45" s="15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16"/>
      <c r="GC45" s="16"/>
      <c r="GD45" s="16"/>
      <c r="GE45" s="16"/>
      <c r="GF45" s="16"/>
      <c r="GG45" s="16"/>
      <c r="GH45" s="16"/>
      <c r="GI45" s="16"/>
      <c r="GJ45" s="16"/>
      <c r="GK45" s="16"/>
      <c r="GL45" s="16"/>
      <c r="GM45" s="16"/>
      <c r="GN45" s="16"/>
      <c r="GO45" s="16"/>
      <c r="GP45" s="16"/>
      <c r="GQ45" s="16"/>
      <c r="GR45" s="16"/>
      <c r="GS45" s="16"/>
      <c r="GT45" s="16"/>
      <c r="GU45" s="16"/>
      <c r="GV45" s="16"/>
      <c r="GW45" s="16"/>
      <c r="GX45" s="16"/>
      <c r="GY45" s="16"/>
      <c r="GZ45" s="16"/>
      <c r="HA45" s="16"/>
      <c r="HB45" s="16"/>
      <c r="HC45" s="16"/>
      <c r="HD45" s="16"/>
      <c r="HE45" s="16"/>
      <c r="HF45" s="16"/>
      <c r="HG45" s="16"/>
      <c r="HH45" s="16"/>
      <c r="HI45" s="16"/>
      <c r="HJ45" s="16"/>
      <c r="HK45" s="16"/>
      <c r="HL45" s="16"/>
      <c r="HM45" s="16"/>
      <c r="HN45" s="16"/>
      <c r="HO45" s="16"/>
      <c r="HP45" s="16"/>
      <c r="HQ45" s="16"/>
      <c r="HR45" s="16"/>
      <c r="HS45" s="16"/>
      <c r="HT45" s="16"/>
      <c r="HU45" s="16"/>
      <c r="HV45" s="16"/>
      <c r="HW45" s="16"/>
      <c r="HX45" s="16"/>
    </row>
    <row r="46" spans="2:235" s="72" customFormat="1" ht="15.75" customHeight="1">
      <c r="B46" s="73"/>
      <c r="C46" s="91"/>
      <c r="D46" s="58" t="s">
        <v>56</v>
      </c>
      <c r="E46" s="59"/>
      <c r="F46" s="134"/>
      <c r="G46" s="60"/>
      <c r="H46" s="145" t="s">
        <v>137</v>
      </c>
      <c r="I46" s="146">
        <f>SUM(E17:E19)</f>
        <v>0</v>
      </c>
      <c r="J46" s="219">
        <f>I46/$I$8</f>
        <v>0</v>
      </c>
      <c r="K46" s="101"/>
      <c r="L46" s="128"/>
      <c r="M46" s="71"/>
      <c r="N46" s="58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/>
      <c r="CO46" s="15"/>
      <c r="CP46" s="15"/>
      <c r="CQ46" s="15"/>
      <c r="CR46" s="15"/>
      <c r="CS46" s="15"/>
      <c r="CT46" s="15"/>
      <c r="CU46" s="15"/>
      <c r="CV46" s="15"/>
      <c r="CW46" s="15"/>
      <c r="CX46" s="15"/>
      <c r="CY46" s="15"/>
      <c r="CZ46" s="15"/>
      <c r="DA46" s="15"/>
      <c r="DB46" s="15"/>
      <c r="DC46" s="15"/>
      <c r="DD46" s="15"/>
      <c r="DE46" s="15"/>
      <c r="DF46" s="15"/>
      <c r="DG46" s="15"/>
      <c r="DH46" s="15"/>
      <c r="DI46" s="15"/>
      <c r="DJ46" s="15"/>
      <c r="DK46" s="15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15"/>
      <c r="DY46" s="15"/>
      <c r="DZ46" s="15"/>
      <c r="EA46" s="15"/>
      <c r="EB46" s="15"/>
      <c r="EC46" s="15"/>
      <c r="ED46" s="15"/>
      <c r="EE46" s="15"/>
      <c r="EF46" s="15"/>
      <c r="EG46" s="15"/>
      <c r="EH46" s="15"/>
      <c r="EI46" s="15"/>
      <c r="EJ46" s="15"/>
      <c r="EK46" s="15"/>
      <c r="EL46" s="15"/>
      <c r="EM46" s="15"/>
      <c r="EN46" s="15"/>
      <c r="EO46" s="15"/>
      <c r="EP46" s="15"/>
      <c r="EQ46" s="15"/>
      <c r="ER46" s="15"/>
      <c r="ES46" s="15"/>
      <c r="ET46" s="15"/>
      <c r="EU46" s="15"/>
      <c r="EV46" s="15"/>
      <c r="EW46" s="15"/>
      <c r="EX46" s="15"/>
      <c r="EY46" s="15"/>
      <c r="EZ46" s="15"/>
      <c r="FA46" s="15"/>
      <c r="FB46" s="15"/>
      <c r="FC46" s="15"/>
      <c r="FD46" s="15"/>
      <c r="FE46" s="15"/>
      <c r="FF46" s="15"/>
      <c r="FG46" s="15"/>
      <c r="FH46" s="15"/>
      <c r="FI46" s="15"/>
      <c r="FJ46" s="15"/>
      <c r="FK46" s="15"/>
      <c r="FL46" s="15"/>
      <c r="FM46" s="15"/>
      <c r="FN46" s="15"/>
      <c r="FO46" s="15"/>
      <c r="FP46" s="16"/>
      <c r="FQ46" s="16"/>
      <c r="FR46" s="16"/>
      <c r="FS46" s="16"/>
      <c r="FT46" s="16"/>
      <c r="FU46" s="16"/>
      <c r="FV46" s="16"/>
      <c r="FW46" s="16"/>
      <c r="FX46" s="16"/>
      <c r="FY46" s="16"/>
      <c r="FZ46" s="16"/>
      <c r="GA46" s="16"/>
      <c r="GB46" s="16"/>
      <c r="GC46" s="16"/>
      <c r="GD46" s="16"/>
      <c r="GE46" s="16"/>
      <c r="GF46" s="16"/>
      <c r="GG46" s="16"/>
      <c r="GH46" s="16"/>
      <c r="GI46" s="16"/>
      <c r="GJ46" s="16"/>
      <c r="GK46" s="16"/>
      <c r="GL46" s="16"/>
      <c r="GM46" s="16"/>
      <c r="GN46" s="16"/>
      <c r="GO46" s="16"/>
      <c r="GP46" s="16"/>
      <c r="GQ46" s="16"/>
      <c r="GR46" s="16"/>
      <c r="GS46" s="16"/>
      <c r="GT46" s="16"/>
      <c r="GU46" s="16"/>
      <c r="GV46" s="16"/>
      <c r="GW46" s="16"/>
      <c r="GX46" s="16"/>
      <c r="GY46" s="16"/>
      <c r="GZ46" s="16"/>
      <c r="HA46" s="16"/>
      <c r="HB46" s="16"/>
      <c r="HC46" s="16"/>
      <c r="HD46" s="16"/>
      <c r="HE46" s="16"/>
      <c r="HF46" s="16"/>
      <c r="HG46" s="16"/>
      <c r="HH46" s="16"/>
      <c r="HI46" s="16"/>
      <c r="HJ46" s="16"/>
      <c r="HK46" s="16"/>
      <c r="HL46" s="16"/>
      <c r="HM46" s="16"/>
      <c r="HN46" s="16"/>
      <c r="HO46" s="16"/>
      <c r="HP46" s="16"/>
      <c r="HQ46" s="16"/>
      <c r="HR46" s="16"/>
      <c r="HS46" s="16"/>
      <c r="HT46" s="16"/>
      <c r="HU46" s="16"/>
      <c r="HV46" s="16"/>
      <c r="HW46" s="16"/>
      <c r="HX46" s="16"/>
    </row>
    <row r="47" spans="2:235" s="72" customFormat="1" ht="15.75" customHeight="1">
      <c r="B47" s="73"/>
      <c r="C47" s="91"/>
      <c r="D47" s="58" t="s">
        <v>57</v>
      </c>
      <c r="E47" s="59"/>
      <c r="F47" s="135"/>
      <c r="G47" s="60"/>
      <c r="H47" s="148" t="s">
        <v>68</v>
      </c>
      <c r="I47" s="149">
        <f>E48</f>
        <v>0</v>
      </c>
      <c r="J47" s="220">
        <f>I47/$I$8</f>
        <v>0</v>
      </c>
      <c r="K47" s="101"/>
      <c r="L47" s="128"/>
      <c r="M47" s="71"/>
      <c r="N47" s="58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/>
      <c r="CO47" s="15"/>
      <c r="CP47" s="15"/>
      <c r="CQ47" s="15"/>
      <c r="CR47" s="15"/>
      <c r="CS47" s="15"/>
      <c r="CT47" s="15"/>
      <c r="CU47" s="15"/>
      <c r="CV47" s="15"/>
      <c r="CW47" s="15"/>
      <c r="CX47" s="15"/>
      <c r="CY47" s="15"/>
      <c r="CZ47" s="15"/>
      <c r="DA47" s="15"/>
      <c r="DB47" s="15"/>
      <c r="DC47" s="15"/>
      <c r="DD47" s="15"/>
      <c r="DE47" s="15"/>
      <c r="DF47" s="15"/>
      <c r="DG47" s="15"/>
      <c r="DH47" s="15"/>
      <c r="DI47" s="15"/>
      <c r="DJ47" s="15"/>
      <c r="DK47" s="15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15"/>
      <c r="DY47" s="15"/>
      <c r="DZ47" s="15"/>
      <c r="EA47" s="15"/>
      <c r="EB47" s="15"/>
      <c r="EC47" s="15"/>
      <c r="ED47" s="15"/>
      <c r="EE47" s="15"/>
      <c r="EF47" s="15"/>
      <c r="EG47" s="15"/>
      <c r="EH47" s="15"/>
      <c r="EI47" s="15"/>
      <c r="EJ47" s="15"/>
      <c r="EK47" s="15"/>
      <c r="EL47" s="15"/>
      <c r="EM47" s="15"/>
      <c r="EN47" s="15"/>
      <c r="EO47" s="15"/>
      <c r="EP47" s="15"/>
      <c r="EQ47" s="15"/>
      <c r="ER47" s="15"/>
      <c r="ES47" s="15"/>
      <c r="ET47" s="15"/>
      <c r="EU47" s="15"/>
      <c r="EV47" s="15"/>
      <c r="EW47" s="15"/>
      <c r="EX47" s="15"/>
      <c r="EY47" s="15"/>
      <c r="EZ47" s="15"/>
      <c r="FA47" s="15"/>
      <c r="FB47" s="15"/>
      <c r="FC47" s="15"/>
      <c r="FD47" s="15"/>
      <c r="FE47" s="15"/>
      <c r="FF47" s="15"/>
      <c r="FG47" s="15"/>
      <c r="FH47" s="15"/>
      <c r="FI47" s="15"/>
      <c r="FJ47" s="15"/>
      <c r="FK47" s="15"/>
      <c r="FL47" s="15"/>
      <c r="FM47" s="15"/>
      <c r="FN47" s="15"/>
      <c r="FO47" s="15"/>
      <c r="FP47" s="16"/>
      <c r="FQ47" s="16"/>
      <c r="FR47" s="16"/>
      <c r="FS47" s="16"/>
      <c r="FT47" s="16"/>
      <c r="FU47" s="16"/>
      <c r="FV47" s="16"/>
      <c r="FW47" s="16"/>
      <c r="FX47" s="16"/>
      <c r="FY47" s="16"/>
      <c r="FZ47" s="16"/>
      <c r="GA47" s="16"/>
      <c r="GB47" s="16"/>
      <c r="GC47" s="16"/>
      <c r="GD47" s="16"/>
      <c r="GE47" s="16"/>
      <c r="GF47" s="16"/>
      <c r="GG47" s="16"/>
      <c r="GH47" s="16"/>
      <c r="GI47" s="16"/>
      <c r="GJ47" s="16"/>
      <c r="GK47" s="16"/>
      <c r="GL47" s="16"/>
      <c r="GM47" s="16"/>
      <c r="GN47" s="16"/>
      <c r="GO47" s="16"/>
      <c r="GP47" s="16"/>
      <c r="GQ47" s="16"/>
      <c r="GR47" s="16"/>
      <c r="GS47" s="16"/>
      <c r="GT47" s="16"/>
      <c r="GU47" s="16"/>
      <c r="GV47" s="16"/>
      <c r="GW47" s="16"/>
      <c r="GX47" s="16"/>
      <c r="GY47" s="16"/>
      <c r="GZ47" s="16"/>
      <c r="HA47" s="16"/>
      <c r="HB47" s="16"/>
      <c r="HC47" s="16"/>
      <c r="HD47" s="16"/>
      <c r="HE47" s="16"/>
      <c r="HF47" s="16"/>
      <c r="HG47" s="16"/>
      <c r="HH47" s="16"/>
      <c r="HI47" s="16"/>
      <c r="HJ47" s="16"/>
      <c r="HK47" s="16"/>
      <c r="HL47" s="16"/>
      <c r="HM47" s="16"/>
      <c r="HN47" s="16"/>
      <c r="HO47" s="16"/>
      <c r="HP47" s="16"/>
      <c r="HQ47" s="16"/>
      <c r="HR47" s="16"/>
      <c r="HS47" s="16"/>
      <c r="HT47" s="16"/>
      <c r="HU47" s="16"/>
      <c r="HV47" s="16"/>
      <c r="HW47" s="16"/>
      <c r="HX47" s="16"/>
    </row>
    <row r="48" spans="2:235" s="72" customFormat="1" ht="15.75" customHeight="1">
      <c r="B48" s="73"/>
      <c r="C48" s="91"/>
      <c r="D48" s="58" t="s">
        <v>150</v>
      </c>
      <c r="E48" s="59"/>
      <c r="F48" s="150"/>
      <c r="G48" s="60"/>
      <c r="H48" s="88" t="s">
        <v>69</v>
      </c>
      <c r="I48" s="209">
        <f>SUM(I43:I47)</f>
        <v>0</v>
      </c>
      <c r="J48" s="221">
        <f>SUM(J43:J47)</f>
        <v>0</v>
      </c>
      <c r="K48" s="101"/>
      <c r="L48" s="128"/>
      <c r="M48" s="71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/>
      <c r="CO48" s="15"/>
      <c r="CP48" s="15"/>
      <c r="CQ48" s="15"/>
      <c r="CR48" s="15"/>
      <c r="CS48" s="15"/>
      <c r="CT48" s="15"/>
      <c r="CU48" s="15"/>
      <c r="CV48" s="15"/>
      <c r="CW48" s="15"/>
      <c r="CX48" s="15"/>
      <c r="CY48" s="15"/>
      <c r="CZ48" s="15"/>
      <c r="DA48" s="15"/>
      <c r="DB48" s="15"/>
      <c r="DC48" s="15"/>
      <c r="DD48" s="15"/>
      <c r="DE48" s="15"/>
      <c r="DF48" s="15"/>
      <c r="DG48" s="15"/>
      <c r="DH48" s="15"/>
      <c r="DI48" s="15"/>
      <c r="DJ48" s="15"/>
      <c r="DK48" s="15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15"/>
      <c r="DY48" s="15"/>
      <c r="DZ48" s="15"/>
      <c r="EA48" s="15"/>
      <c r="EB48" s="15"/>
      <c r="EC48" s="15"/>
      <c r="ED48" s="15"/>
      <c r="EE48" s="15"/>
      <c r="EF48" s="15"/>
      <c r="EG48" s="15"/>
      <c r="EH48" s="15"/>
      <c r="EI48" s="15"/>
      <c r="EJ48" s="15"/>
      <c r="EK48" s="15"/>
      <c r="EL48" s="15"/>
      <c r="EM48" s="15"/>
      <c r="EN48" s="15"/>
      <c r="EO48" s="15"/>
      <c r="EP48" s="15"/>
      <c r="EQ48" s="15"/>
      <c r="ER48" s="15"/>
      <c r="ES48" s="15"/>
      <c r="ET48" s="15"/>
      <c r="EU48" s="15"/>
      <c r="EV48" s="15"/>
      <c r="EW48" s="15"/>
      <c r="EX48" s="15"/>
      <c r="EY48" s="15"/>
      <c r="EZ48" s="15"/>
      <c r="FA48" s="15"/>
      <c r="FB48" s="15"/>
      <c r="FC48" s="15"/>
      <c r="FD48" s="15"/>
      <c r="FE48" s="15"/>
      <c r="FF48" s="15"/>
      <c r="FG48" s="15"/>
      <c r="FH48" s="15"/>
      <c r="FI48" s="15"/>
      <c r="FJ48" s="15"/>
      <c r="FK48" s="15"/>
      <c r="FL48" s="15"/>
      <c r="FM48" s="15"/>
      <c r="FN48" s="15"/>
      <c r="FO48" s="15"/>
      <c r="FP48" s="16"/>
      <c r="FQ48" s="16"/>
      <c r="FR48" s="16"/>
      <c r="FS48" s="16"/>
      <c r="FT48" s="16"/>
      <c r="FU48" s="16"/>
      <c r="FV48" s="16"/>
      <c r="FW48" s="16"/>
      <c r="FX48" s="16"/>
      <c r="FY48" s="16"/>
      <c r="FZ48" s="16"/>
      <c r="GA48" s="16"/>
      <c r="GB48" s="16"/>
      <c r="GC48" s="16"/>
      <c r="GD48" s="16"/>
      <c r="GE48" s="16"/>
      <c r="GF48" s="16"/>
      <c r="GG48" s="16"/>
      <c r="GH48" s="16"/>
      <c r="GI48" s="16"/>
      <c r="GJ48" s="16"/>
      <c r="GK48" s="16"/>
      <c r="GL48" s="16"/>
      <c r="GM48" s="16"/>
      <c r="GN48" s="16"/>
      <c r="GO48" s="16"/>
      <c r="GP48" s="16"/>
      <c r="GQ48" s="16"/>
      <c r="GR48" s="16"/>
      <c r="GS48" s="16"/>
      <c r="GT48" s="16"/>
      <c r="GU48" s="16"/>
      <c r="GV48" s="16"/>
      <c r="GW48" s="16"/>
      <c r="GX48" s="16"/>
      <c r="GY48" s="16"/>
      <c r="GZ48" s="16"/>
      <c r="HA48" s="16"/>
      <c r="HB48" s="16"/>
      <c r="HC48" s="16"/>
      <c r="HD48" s="16"/>
      <c r="HE48" s="16"/>
      <c r="HF48" s="16"/>
      <c r="HG48" s="16"/>
      <c r="HH48" s="16"/>
      <c r="HI48" s="16"/>
      <c r="HJ48" s="16"/>
      <c r="HK48" s="16"/>
      <c r="HL48" s="16"/>
      <c r="HM48" s="16"/>
      <c r="HN48" s="16"/>
      <c r="HO48" s="16"/>
      <c r="HP48" s="16"/>
      <c r="HQ48" s="16"/>
      <c r="HR48" s="16"/>
      <c r="HS48" s="16"/>
      <c r="HT48" s="16"/>
      <c r="HU48" s="16"/>
      <c r="HV48" s="16"/>
      <c r="HW48" s="16"/>
      <c r="HX48" s="16"/>
    </row>
    <row r="49" spans="2:235" s="72" customFormat="1" ht="15.75" customHeight="1">
      <c r="B49" s="73"/>
      <c r="C49" s="102"/>
      <c r="D49" s="319" t="s">
        <v>4</v>
      </c>
      <c r="E49" s="103"/>
      <c r="F49" s="117"/>
      <c r="G49" s="104"/>
      <c r="H49" s="132" t="s">
        <v>70</v>
      </c>
      <c r="I49" s="58"/>
      <c r="J49" s="71"/>
      <c r="K49" s="78"/>
      <c r="L49" s="78"/>
      <c r="M49" s="58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/>
      <c r="CO49" s="15"/>
      <c r="CP49" s="15"/>
      <c r="CQ49" s="15"/>
      <c r="CR49" s="15"/>
      <c r="CS49" s="15"/>
      <c r="CT49" s="15"/>
      <c r="CU49" s="15"/>
      <c r="CV49" s="15"/>
      <c r="CW49" s="15"/>
      <c r="CX49" s="15"/>
      <c r="CY49" s="15"/>
      <c r="CZ49" s="15"/>
      <c r="DA49" s="15"/>
      <c r="DB49" s="15"/>
      <c r="DC49" s="15"/>
      <c r="DD49" s="15"/>
      <c r="DE49" s="15"/>
      <c r="DF49" s="15"/>
      <c r="DG49" s="15"/>
      <c r="DH49" s="15"/>
      <c r="DI49" s="15"/>
      <c r="DJ49" s="15"/>
      <c r="DK49" s="15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15"/>
      <c r="DY49" s="15"/>
      <c r="DZ49" s="15"/>
      <c r="EA49" s="15"/>
      <c r="EB49" s="15"/>
      <c r="EC49" s="15"/>
      <c r="ED49" s="15"/>
      <c r="EE49" s="15"/>
      <c r="EF49" s="15"/>
      <c r="EG49" s="15"/>
      <c r="EH49" s="15"/>
      <c r="EI49" s="15"/>
      <c r="EJ49" s="15"/>
      <c r="EK49" s="15"/>
      <c r="EL49" s="15"/>
      <c r="EM49" s="15"/>
      <c r="EN49" s="15"/>
      <c r="EO49" s="15"/>
      <c r="EP49" s="15"/>
      <c r="EQ49" s="15"/>
      <c r="ER49" s="15"/>
      <c r="ES49" s="15"/>
      <c r="ET49" s="15"/>
      <c r="EU49" s="15"/>
      <c r="EV49" s="15"/>
      <c r="EW49" s="15"/>
      <c r="EX49" s="15"/>
      <c r="EY49" s="15"/>
      <c r="EZ49" s="15"/>
      <c r="FA49" s="15"/>
      <c r="FB49" s="15"/>
      <c r="FC49" s="15"/>
      <c r="FD49" s="15"/>
      <c r="FE49" s="15"/>
      <c r="FF49" s="15"/>
      <c r="FG49" s="15"/>
      <c r="FH49" s="15"/>
      <c r="FI49" s="15"/>
      <c r="FJ49" s="15"/>
      <c r="FK49" s="15"/>
      <c r="FL49" s="15"/>
      <c r="FM49" s="15"/>
      <c r="FN49" s="15"/>
      <c r="FO49" s="15"/>
      <c r="FP49" s="15"/>
      <c r="FQ49" s="15"/>
      <c r="FR49" s="15"/>
      <c r="FS49" s="16"/>
      <c r="FT49" s="16"/>
      <c r="FU49" s="16"/>
      <c r="FV49" s="16"/>
      <c r="FW49" s="16"/>
      <c r="FX49" s="16"/>
      <c r="FY49" s="16"/>
      <c r="FZ49" s="16"/>
      <c r="GA49" s="16"/>
      <c r="GB49" s="16"/>
      <c r="GC49" s="16"/>
      <c r="GD49" s="16"/>
      <c r="GE49" s="16"/>
      <c r="GF49" s="16"/>
      <c r="GG49" s="16"/>
      <c r="GH49" s="16"/>
      <c r="GI49" s="16"/>
      <c r="GJ49" s="16"/>
      <c r="GK49" s="16"/>
      <c r="GL49" s="16"/>
      <c r="GM49" s="16"/>
      <c r="GN49" s="16"/>
      <c r="GO49" s="16"/>
      <c r="GP49" s="16"/>
      <c r="GQ49" s="16"/>
      <c r="GR49" s="16"/>
      <c r="GS49" s="16"/>
      <c r="GT49" s="16"/>
      <c r="GU49" s="16"/>
      <c r="GV49" s="16"/>
      <c r="GW49" s="16"/>
      <c r="GX49" s="16"/>
      <c r="GY49" s="16"/>
      <c r="GZ49" s="16"/>
      <c r="HA49" s="16"/>
      <c r="HB49" s="16"/>
      <c r="HC49" s="16"/>
      <c r="HD49" s="16"/>
      <c r="HE49" s="16"/>
      <c r="HF49" s="16"/>
      <c r="HG49" s="16"/>
      <c r="HH49" s="16"/>
      <c r="HI49" s="16"/>
      <c r="HJ49" s="16"/>
      <c r="HK49" s="16"/>
      <c r="HL49" s="16"/>
      <c r="HM49" s="16"/>
      <c r="HN49" s="16"/>
      <c r="HO49" s="16"/>
      <c r="HP49" s="16"/>
      <c r="HQ49" s="16"/>
      <c r="HR49" s="16"/>
      <c r="HS49" s="16"/>
      <c r="HT49" s="16"/>
      <c r="HU49" s="16"/>
      <c r="HV49" s="16"/>
      <c r="HW49" s="16"/>
      <c r="HX49" s="16"/>
      <c r="HY49" s="16"/>
      <c r="HZ49" s="16"/>
      <c r="IA49" s="16"/>
    </row>
    <row r="50" spans="2:235" s="72" customFormat="1" ht="15.75" customHeight="1">
      <c r="B50" s="73"/>
      <c r="C50" s="102"/>
      <c r="D50" s="319" t="s">
        <v>58</v>
      </c>
      <c r="E50" s="105"/>
      <c r="F50" s="104"/>
      <c r="G50" s="104"/>
      <c r="H50" s="133" t="s">
        <v>71</v>
      </c>
      <c r="I50" s="319"/>
      <c r="J50" s="36"/>
      <c r="K50" s="78"/>
      <c r="L50" s="78"/>
      <c r="M50" s="58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/>
      <c r="CO50" s="15"/>
      <c r="CP50" s="15"/>
      <c r="CQ50" s="15"/>
      <c r="CR50" s="15"/>
      <c r="CS50" s="15"/>
      <c r="CT50" s="15"/>
      <c r="CU50" s="15"/>
      <c r="CV50" s="15"/>
      <c r="CW50" s="15"/>
      <c r="CX50" s="15"/>
      <c r="CY50" s="15"/>
      <c r="CZ50" s="15"/>
      <c r="DA50" s="15"/>
      <c r="DB50" s="15"/>
      <c r="DC50" s="15"/>
      <c r="DD50" s="15"/>
      <c r="DE50" s="15"/>
      <c r="DF50" s="15"/>
      <c r="DG50" s="15"/>
      <c r="DH50" s="15"/>
      <c r="DI50" s="15"/>
      <c r="DJ50" s="15"/>
      <c r="DK50" s="15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15"/>
      <c r="DY50" s="15"/>
      <c r="DZ50" s="15"/>
      <c r="EA50" s="15"/>
      <c r="EB50" s="15"/>
      <c r="EC50" s="15"/>
      <c r="ED50" s="15"/>
      <c r="EE50" s="15"/>
      <c r="EF50" s="15"/>
      <c r="EG50" s="15"/>
      <c r="EH50" s="15"/>
      <c r="EI50" s="15"/>
      <c r="EJ50" s="15"/>
      <c r="EK50" s="15"/>
      <c r="EL50" s="15"/>
      <c r="EM50" s="15"/>
      <c r="EN50" s="15"/>
      <c r="EO50" s="15"/>
      <c r="EP50" s="15"/>
      <c r="EQ50" s="15"/>
      <c r="ER50" s="15"/>
      <c r="ES50" s="15"/>
      <c r="ET50" s="15"/>
      <c r="EU50" s="15"/>
      <c r="EV50" s="15"/>
      <c r="EW50" s="15"/>
      <c r="EX50" s="15"/>
      <c r="EY50" s="15"/>
      <c r="EZ50" s="15"/>
      <c r="FA50" s="15"/>
      <c r="FB50" s="15"/>
      <c r="FC50" s="15"/>
      <c r="FD50" s="15"/>
      <c r="FE50" s="15"/>
      <c r="FF50" s="15"/>
      <c r="FG50" s="15"/>
      <c r="FH50" s="15"/>
      <c r="FI50" s="15"/>
      <c r="FJ50" s="15"/>
      <c r="FK50" s="15"/>
      <c r="FL50" s="15"/>
      <c r="FM50" s="15"/>
      <c r="FN50" s="15"/>
      <c r="FO50" s="15"/>
      <c r="FP50" s="15"/>
      <c r="FQ50" s="15"/>
      <c r="FR50" s="15"/>
      <c r="FS50" s="16"/>
      <c r="FT50" s="16"/>
      <c r="FU50" s="16"/>
      <c r="FV50" s="16"/>
      <c r="FW50" s="16"/>
      <c r="FX50" s="16"/>
      <c r="FY50" s="16"/>
      <c r="FZ50" s="16"/>
      <c r="GA50" s="16"/>
      <c r="GB50" s="16"/>
      <c r="GC50" s="16"/>
      <c r="GD50" s="16"/>
      <c r="GE50" s="16"/>
      <c r="GF50" s="16"/>
      <c r="GG50" s="16"/>
      <c r="GH50" s="16"/>
      <c r="GI50" s="16"/>
      <c r="GJ50" s="16"/>
      <c r="GK50" s="16"/>
      <c r="GL50" s="16"/>
      <c r="GM50" s="16"/>
      <c r="GN50" s="16"/>
      <c r="GO50" s="16"/>
      <c r="GP50" s="16"/>
      <c r="GQ50" s="16"/>
      <c r="GR50" s="16"/>
      <c r="GS50" s="16"/>
      <c r="GT50" s="16"/>
      <c r="GU50" s="16"/>
      <c r="GV50" s="16"/>
      <c r="GW50" s="16"/>
      <c r="GX50" s="16"/>
      <c r="GY50" s="16"/>
      <c r="GZ50" s="16"/>
      <c r="HA50" s="16"/>
      <c r="HB50" s="16"/>
      <c r="HC50" s="16"/>
      <c r="HD50" s="16"/>
      <c r="HE50" s="16"/>
      <c r="HF50" s="16"/>
      <c r="HG50" s="16"/>
      <c r="HH50" s="16"/>
      <c r="HI50" s="16"/>
      <c r="HJ50" s="16"/>
      <c r="HK50" s="16"/>
      <c r="HL50" s="16"/>
      <c r="HM50" s="16"/>
      <c r="HN50" s="16"/>
      <c r="HO50" s="16"/>
      <c r="HP50" s="16"/>
      <c r="HQ50" s="16"/>
      <c r="HR50" s="16"/>
      <c r="HS50" s="16"/>
      <c r="HT50" s="16"/>
      <c r="HU50" s="16"/>
      <c r="HV50" s="16"/>
      <c r="HW50" s="16"/>
      <c r="HX50" s="16"/>
      <c r="HY50" s="16"/>
      <c r="HZ50" s="16"/>
      <c r="IA50" s="16"/>
    </row>
    <row r="51" spans="2:235" s="72" customFormat="1" ht="15.75" customHeight="1">
      <c r="B51" s="73"/>
      <c r="C51" s="106"/>
      <c r="D51" s="319" t="s">
        <v>59</v>
      </c>
      <c r="E51" s="35"/>
      <c r="F51" s="32"/>
      <c r="G51" s="32"/>
      <c r="H51" s="341" t="s">
        <v>72</v>
      </c>
      <c r="I51" s="341"/>
      <c r="J51" s="341"/>
      <c r="K51" s="342"/>
      <c r="L51" s="78"/>
      <c r="M51" s="58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/>
      <c r="CO51" s="15"/>
      <c r="CP51" s="15"/>
      <c r="CQ51" s="15"/>
      <c r="CR51" s="15"/>
      <c r="CS51" s="15"/>
      <c r="CT51" s="15"/>
      <c r="CU51" s="15"/>
      <c r="CV51" s="15"/>
      <c r="CW51" s="15"/>
      <c r="CX51" s="15"/>
      <c r="CY51" s="15"/>
      <c r="CZ51" s="15"/>
      <c r="DA51" s="15"/>
      <c r="DB51" s="15"/>
      <c r="DC51" s="15"/>
      <c r="DD51" s="15"/>
      <c r="DE51" s="15"/>
      <c r="DF51" s="15"/>
      <c r="DG51" s="15"/>
      <c r="DH51" s="15"/>
      <c r="DI51" s="15"/>
      <c r="DJ51" s="15"/>
      <c r="DK51" s="15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15"/>
      <c r="DY51" s="15"/>
      <c r="DZ51" s="15"/>
      <c r="EA51" s="15"/>
      <c r="EB51" s="15"/>
      <c r="EC51" s="15"/>
      <c r="ED51" s="15"/>
      <c r="EE51" s="15"/>
      <c r="EF51" s="15"/>
      <c r="EG51" s="15"/>
      <c r="EH51" s="15"/>
      <c r="EI51" s="15"/>
      <c r="EJ51" s="15"/>
      <c r="EK51" s="15"/>
      <c r="EL51" s="15"/>
      <c r="EM51" s="15"/>
      <c r="EN51" s="15"/>
      <c r="EO51" s="15"/>
      <c r="EP51" s="15"/>
      <c r="EQ51" s="15"/>
      <c r="ER51" s="15"/>
      <c r="ES51" s="15"/>
      <c r="ET51" s="15"/>
      <c r="EU51" s="15"/>
      <c r="EV51" s="15"/>
      <c r="EW51" s="15"/>
      <c r="EX51" s="15"/>
      <c r="EY51" s="15"/>
      <c r="EZ51" s="15"/>
      <c r="FA51" s="15"/>
      <c r="FB51" s="15"/>
      <c r="FC51" s="15"/>
      <c r="FD51" s="15"/>
      <c r="FE51" s="15"/>
      <c r="FF51" s="15"/>
      <c r="FG51" s="15"/>
      <c r="FH51" s="15"/>
      <c r="FI51" s="15"/>
      <c r="FJ51" s="15"/>
      <c r="FK51" s="15"/>
      <c r="FL51" s="15"/>
      <c r="FM51" s="15"/>
      <c r="FN51" s="15"/>
      <c r="FO51" s="15"/>
      <c r="FP51" s="15"/>
      <c r="FQ51" s="15"/>
      <c r="FR51" s="15"/>
      <c r="FS51" s="16"/>
      <c r="FT51" s="16"/>
      <c r="FU51" s="16"/>
      <c r="FV51" s="16"/>
      <c r="FW51" s="16"/>
      <c r="FX51" s="16"/>
      <c r="FY51" s="16"/>
      <c r="FZ51" s="16"/>
      <c r="GA51" s="16"/>
      <c r="GB51" s="16"/>
      <c r="GC51" s="16"/>
      <c r="GD51" s="16"/>
      <c r="GE51" s="16"/>
      <c r="GF51" s="16"/>
      <c r="GG51" s="16"/>
      <c r="GH51" s="16"/>
      <c r="GI51" s="16"/>
      <c r="GJ51" s="16"/>
      <c r="GK51" s="16"/>
      <c r="GL51" s="16"/>
      <c r="GM51" s="16"/>
      <c r="GN51" s="16"/>
      <c r="GO51" s="16"/>
      <c r="GP51" s="16"/>
      <c r="GQ51" s="16"/>
      <c r="GR51" s="16"/>
      <c r="GS51" s="16"/>
      <c r="GT51" s="16"/>
      <c r="GU51" s="16"/>
      <c r="GV51" s="16"/>
      <c r="GW51" s="16"/>
      <c r="GX51" s="16"/>
      <c r="GY51" s="16"/>
      <c r="GZ51" s="16"/>
      <c r="HA51" s="16"/>
      <c r="HB51" s="16"/>
      <c r="HC51" s="16"/>
      <c r="HD51" s="16"/>
      <c r="HE51" s="16"/>
      <c r="HF51" s="16"/>
      <c r="HG51" s="16"/>
      <c r="HH51" s="16"/>
      <c r="HI51" s="16"/>
      <c r="HJ51" s="16"/>
      <c r="HK51" s="16"/>
      <c r="HL51" s="16"/>
      <c r="HM51" s="16"/>
      <c r="HN51" s="16"/>
      <c r="HO51" s="16"/>
      <c r="HP51" s="16"/>
      <c r="HQ51" s="16"/>
      <c r="HR51" s="16"/>
      <c r="HS51" s="16"/>
      <c r="HT51" s="16"/>
      <c r="HU51" s="16"/>
      <c r="HV51" s="16"/>
      <c r="HW51" s="16"/>
      <c r="HX51" s="16"/>
      <c r="HY51" s="16"/>
      <c r="HZ51" s="16"/>
      <c r="IA51" s="16"/>
    </row>
    <row r="52" spans="2:235" s="72" customFormat="1" ht="15.75" customHeight="1">
      <c r="B52" s="73"/>
      <c r="C52" s="106"/>
      <c r="D52" s="319" t="s">
        <v>42</v>
      </c>
      <c r="E52" s="35"/>
      <c r="F52" s="32"/>
      <c r="G52" s="32"/>
      <c r="H52" s="132" t="s">
        <v>73</v>
      </c>
      <c r="I52" s="321"/>
      <c r="J52" s="36"/>
      <c r="K52" s="78"/>
      <c r="L52" s="78"/>
      <c r="M52" s="58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  <c r="DC52" s="15"/>
      <c r="DD52" s="15"/>
      <c r="DE52" s="15"/>
      <c r="DF52" s="15"/>
      <c r="DG52" s="15"/>
      <c r="DH52" s="15"/>
      <c r="DI52" s="15"/>
      <c r="DJ52" s="15"/>
      <c r="DK52" s="15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15"/>
      <c r="DY52" s="15"/>
      <c r="DZ52" s="15"/>
      <c r="EA52" s="15"/>
      <c r="EB52" s="15"/>
      <c r="EC52" s="15"/>
      <c r="ED52" s="15"/>
      <c r="EE52" s="15"/>
      <c r="EF52" s="15"/>
      <c r="EG52" s="15"/>
      <c r="EH52" s="15"/>
      <c r="EI52" s="15"/>
      <c r="EJ52" s="15"/>
      <c r="EK52" s="15"/>
      <c r="EL52" s="15"/>
      <c r="EM52" s="15"/>
      <c r="EN52" s="15"/>
      <c r="EO52" s="15"/>
      <c r="EP52" s="15"/>
      <c r="EQ52" s="15"/>
      <c r="ER52" s="15"/>
      <c r="ES52" s="15"/>
      <c r="ET52" s="15"/>
      <c r="EU52" s="15"/>
      <c r="EV52" s="15"/>
      <c r="EW52" s="15"/>
      <c r="EX52" s="15"/>
      <c r="EY52" s="15"/>
      <c r="EZ52" s="15"/>
      <c r="FA52" s="15"/>
      <c r="FB52" s="15"/>
      <c r="FC52" s="15"/>
      <c r="FD52" s="15"/>
      <c r="FE52" s="15"/>
      <c r="FF52" s="15"/>
      <c r="FG52" s="15"/>
      <c r="FH52" s="15"/>
      <c r="FI52" s="15"/>
      <c r="FJ52" s="15"/>
      <c r="FK52" s="15"/>
      <c r="FL52" s="15"/>
      <c r="FM52" s="15"/>
      <c r="FN52" s="15"/>
      <c r="FO52" s="15"/>
      <c r="FP52" s="15"/>
      <c r="FQ52" s="15"/>
      <c r="FR52" s="15"/>
      <c r="FS52" s="16"/>
      <c r="FT52" s="16"/>
      <c r="FU52" s="16"/>
      <c r="FV52" s="16"/>
      <c r="FW52" s="16"/>
      <c r="FX52" s="16"/>
      <c r="FY52" s="16"/>
      <c r="FZ52" s="16"/>
      <c r="GA52" s="16"/>
      <c r="GB52" s="16"/>
      <c r="GC52" s="16"/>
      <c r="GD52" s="16"/>
      <c r="GE52" s="16"/>
      <c r="GF52" s="16"/>
      <c r="GG52" s="16"/>
      <c r="GH52" s="16"/>
      <c r="GI52" s="16"/>
      <c r="GJ52" s="16"/>
      <c r="GK52" s="16"/>
      <c r="GL52" s="16"/>
      <c r="GM52" s="16"/>
      <c r="GN52" s="16"/>
      <c r="GO52" s="16"/>
      <c r="GP52" s="16"/>
      <c r="GQ52" s="16"/>
      <c r="GR52" s="16"/>
      <c r="GS52" s="16"/>
      <c r="GT52" s="16"/>
      <c r="GU52" s="16"/>
      <c r="GV52" s="16"/>
      <c r="GW52" s="16"/>
      <c r="GX52" s="16"/>
      <c r="GY52" s="16"/>
      <c r="GZ52" s="16"/>
      <c r="HA52" s="16"/>
      <c r="HB52" s="16"/>
      <c r="HC52" s="16"/>
      <c r="HD52" s="16"/>
      <c r="HE52" s="16"/>
      <c r="HF52" s="16"/>
      <c r="HG52" s="16"/>
      <c r="HH52" s="16"/>
      <c r="HI52" s="16"/>
      <c r="HJ52" s="16"/>
      <c r="HK52" s="16"/>
      <c r="HL52" s="16"/>
      <c r="HM52" s="16"/>
      <c r="HN52" s="16"/>
      <c r="HO52" s="16"/>
      <c r="HP52" s="16"/>
      <c r="HQ52" s="16"/>
      <c r="HR52" s="16"/>
      <c r="HS52" s="16"/>
      <c r="HT52" s="16"/>
      <c r="HU52" s="16"/>
      <c r="HV52" s="16"/>
      <c r="HW52" s="16"/>
      <c r="HX52" s="16"/>
      <c r="HY52" s="16"/>
      <c r="HZ52" s="16"/>
      <c r="IA52" s="16"/>
    </row>
    <row r="53" spans="2:235" s="72" customFormat="1" ht="4.5" customHeight="1" thickBot="1">
      <c r="B53" s="73"/>
      <c r="C53" s="107"/>
      <c r="D53" s="39"/>
      <c r="E53" s="37"/>
      <c r="F53" s="37"/>
      <c r="G53" s="37"/>
      <c r="H53" s="38"/>
      <c r="I53" s="38"/>
      <c r="J53" s="38"/>
      <c r="K53" s="80"/>
      <c r="L53" s="78"/>
      <c r="M53" s="58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/>
      <c r="CO53" s="15"/>
      <c r="CP53" s="15"/>
      <c r="CQ53" s="15"/>
      <c r="CR53" s="15"/>
      <c r="CS53" s="15"/>
      <c r="CT53" s="15"/>
      <c r="CU53" s="15"/>
      <c r="CV53" s="15"/>
      <c r="CW53" s="15"/>
      <c r="CX53" s="15"/>
      <c r="CY53" s="15"/>
      <c r="CZ53" s="15"/>
      <c r="DA53" s="15"/>
      <c r="DB53" s="15"/>
      <c r="DC53" s="15"/>
      <c r="DD53" s="15"/>
      <c r="DE53" s="15"/>
      <c r="DF53" s="15"/>
      <c r="DG53" s="15"/>
      <c r="DH53" s="15"/>
      <c r="DI53" s="15"/>
      <c r="DJ53" s="15"/>
      <c r="DK53" s="15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15"/>
      <c r="DY53" s="15"/>
      <c r="DZ53" s="15"/>
      <c r="EA53" s="15"/>
      <c r="EB53" s="15"/>
      <c r="EC53" s="15"/>
      <c r="ED53" s="15"/>
      <c r="EE53" s="15"/>
      <c r="EF53" s="15"/>
      <c r="EG53" s="15"/>
      <c r="EH53" s="15"/>
      <c r="EI53" s="15"/>
      <c r="EJ53" s="15"/>
      <c r="EK53" s="15"/>
      <c r="EL53" s="15"/>
      <c r="EM53" s="15"/>
      <c r="EN53" s="15"/>
      <c r="EO53" s="15"/>
      <c r="EP53" s="15"/>
      <c r="EQ53" s="15"/>
      <c r="ER53" s="15"/>
      <c r="ES53" s="15"/>
      <c r="ET53" s="15"/>
      <c r="EU53" s="15"/>
      <c r="EV53" s="15"/>
      <c r="EW53" s="15"/>
      <c r="EX53" s="15"/>
      <c r="EY53" s="15"/>
      <c r="EZ53" s="15"/>
      <c r="FA53" s="15"/>
      <c r="FB53" s="15"/>
      <c r="FC53" s="15"/>
      <c r="FD53" s="15"/>
      <c r="FE53" s="15"/>
      <c r="FF53" s="15"/>
      <c r="FG53" s="15"/>
      <c r="FH53" s="15"/>
      <c r="FI53" s="15"/>
      <c r="FJ53" s="15"/>
      <c r="FK53" s="15"/>
      <c r="FL53" s="15"/>
      <c r="FM53" s="15"/>
      <c r="FN53" s="15"/>
      <c r="FO53" s="15"/>
      <c r="FP53" s="15"/>
      <c r="FQ53" s="15"/>
      <c r="FR53" s="15"/>
      <c r="FS53" s="16"/>
      <c r="FT53" s="16"/>
      <c r="FU53" s="16"/>
      <c r="FV53" s="16"/>
      <c r="FW53" s="16"/>
      <c r="FX53" s="16"/>
      <c r="FY53" s="16"/>
      <c r="FZ53" s="16"/>
      <c r="GA53" s="16"/>
      <c r="GB53" s="16"/>
      <c r="GC53" s="16"/>
      <c r="GD53" s="16"/>
      <c r="GE53" s="16"/>
      <c r="GF53" s="16"/>
      <c r="GG53" s="16"/>
      <c r="GH53" s="16"/>
      <c r="GI53" s="16"/>
      <c r="GJ53" s="16"/>
      <c r="GK53" s="16"/>
      <c r="GL53" s="16"/>
      <c r="GM53" s="16"/>
      <c r="GN53" s="16"/>
      <c r="GO53" s="16"/>
      <c r="GP53" s="16"/>
      <c r="GQ53" s="16"/>
      <c r="GR53" s="16"/>
      <c r="GS53" s="16"/>
      <c r="GT53" s="16"/>
      <c r="GU53" s="16"/>
      <c r="GV53" s="16"/>
      <c r="GW53" s="16"/>
      <c r="GX53" s="16"/>
      <c r="GY53" s="16"/>
      <c r="GZ53" s="16"/>
      <c r="HA53" s="16"/>
      <c r="HB53" s="16"/>
      <c r="HC53" s="16"/>
      <c r="HD53" s="16"/>
      <c r="HE53" s="16"/>
      <c r="HF53" s="16"/>
      <c r="HG53" s="16"/>
      <c r="HH53" s="16"/>
      <c r="HI53" s="16"/>
      <c r="HJ53" s="16"/>
      <c r="HK53" s="16"/>
      <c r="HL53" s="16"/>
      <c r="HM53" s="16"/>
      <c r="HN53" s="16"/>
      <c r="HO53" s="16"/>
      <c r="HP53" s="16"/>
      <c r="HQ53" s="16"/>
      <c r="HR53" s="16"/>
      <c r="HS53" s="16"/>
      <c r="HT53" s="16"/>
      <c r="HU53" s="16"/>
      <c r="HV53" s="16"/>
      <c r="HW53" s="16"/>
      <c r="HX53" s="16"/>
      <c r="HY53" s="16"/>
      <c r="HZ53" s="16"/>
      <c r="IA53" s="16"/>
    </row>
    <row r="54" spans="2:235" s="72" customFormat="1" ht="4.5" customHeight="1" thickBot="1">
      <c r="B54" s="73"/>
      <c r="C54" s="75"/>
      <c r="D54" s="24"/>
      <c r="E54" s="24"/>
      <c r="F54" s="24"/>
      <c r="G54" s="24"/>
      <c r="H54" s="75"/>
      <c r="I54" s="75"/>
      <c r="J54" s="36"/>
      <c r="K54" s="24"/>
      <c r="L54" s="24"/>
      <c r="M54" s="58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3"/>
      <c r="FT54" s="13"/>
      <c r="FU54" s="13"/>
      <c r="FV54" s="13"/>
      <c r="FW54" s="13"/>
      <c r="FX54" s="13"/>
      <c r="FY54" s="13"/>
      <c r="FZ54" s="13"/>
      <c r="GA54" s="13"/>
      <c r="GB54" s="13"/>
      <c r="GC54" s="13"/>
      <c r="GD54" s="13"/>
      <c r="GE54" s="13"/>
      <c r="GF54" s="13"/>
      <c r="GG54" s="13"/>
      <c r="GH54" s="13"/>
      <c r="GI54" s="13"/>
      <c r="GJ54" s="13"/>
      <c r="GK54" s="13"/>
      <c r="GL54" s="13"/>
      <c r="GM54" s="13"/>
      <c r="GN54" s="13"/>
      <c r="GO54" s="13"/>
      <c r="GP54" s="13"/>
      <c r="GQ54" s="13"/>
      <c r="GR54" s="13"/>
      <c r="GS54" s="13"/>
      <c r="GT54" s="13"/>
      <c r="GU54" s="13"/>
      <c r="GV54" s="13"/>
      <c r="GW54" s="13"/>
      <c r="GX54" s="13"/>
      <c r="GY54" s="13"/>
      <c r="GZ54" s="13"/>
      <c r="HA54" s="13"/>
      <c r="HB54" s="13"/>
      <c r="HC54" s="13"/>
      <c r="HD54" s="13"/>
      <c r="HE54" s="13"/>
      <c r="HF54" s="13"/>
      <c r="HG54" s="13"/>
      <c r="HH54" s="13"/>
      <c r="HI54" s="13"/>
      <c r="HJ54" s="13"/>
      <c r="HK54" s="13"/>
      <c r="HL54" s="13"/>
      <c r="HM54" s="13"/>
      <c r="HN54" s="13"/>
      <c r="HO54" s="13"/>
      <c r="HP54" s="13"/>
      <c r="HQ54" s="13"/>
      <c r="HR54" s="13"/>
      <c r="HS54" s="13"/>
      <c r="HT54" s="13"/>
      <c r="HU54" s="13"/>
      <c r="HV54" s="13"/>
      <c r="HW54" s="13"/>
      <c r="HX54" s="13"/>
      <c r="HY54" s="13"/>
      <c r="HZ54" s="13"/>
      <c r="IA54" s="13"/>
    </row>
    <row r="55" spans="2:235" s="72" customFormat="1" ht="15.75" customHeight="1">
      <c r="B55" s="73"/>
      <c r="C55" s="362" t="s">
        <v>74</v>
      </c>
      <c r="D55" s="363"/>
      <c r="E55" s="108">
        <f>SUM(E15:E53)</f>
        <v>0</v>
      </c>
      <c r="F55" s="108"/>
      <c r="G55" s="108"/>
      <c r="H55" s="18"/>
      <c r="I55" s="18"/>
      <c r="J55" s="18"/>
      <c r="K55" s="109"/>
      <c r="L55" s="78"/>
      <c r="M55" s="58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  <c r="CT55" s="15"/>
      <c r="CU55" s="15"/>
      <c r="CV55" s="15"/>
      <c r="CW55" s="15"/>
      <c r="CX55" s="15"/>
      <c r="CY55" s="15"/>
      <c r="CZ55" s="15"/>
      <c r="DA55" s="15"/>
      <c r="DB55" s="15"/>
      <c r="DC55" s="15"/>
      <c r="DD55" s="15"/>
      <c r="DE55" s="15"/>
      <c r="DF55" s="15"/>
      <c r="DG55" s="15"/>
      <c r="DH55" s="15"/>
      <c r="DI55" s="15"/>
      <c r="DJ55" s="15"/>
      <c r="DK55" s="15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15"/>
      <c r="DY55" s="15"/>
      <c r="DZ55" s="15"/>
      <c r="EA55" s="15"/>
      <c r="EB55" s="15"/>
      <c r="EC55" s="15"/>
      <c r="ED55" s="15"/>
      <c r="EE55" s="15"/>
      <c r="EF55" s="15"/>
      <c r="EG55" s="15"/>
      <c r="EH55" s="15"/>
      <c r="EI55" s="15"/>
      <c r="EJ55" s="15"/>
      <c r="EK55" s="15"/>
      <c r="EL55" s="15"/>
      <c r="EM55" s="15"/>
      <c r="EN55" s="15"/>
      <c r="EO55" s="15"/>
      <c r="EP55" s="15"/>
      <c r="EQ55" s="15"/>
      <c r="ER55" s="15"/>
      <c r="ES55" s="15"/>
      <c r="ET55" s="15"/>
      <c r="EU55" s="15"/>
      <c r="EV55" s="15"/>
      <c r="EW55" s="15"/>
      <c r="EX55" s="15"/>
      <c r="EY55" s="15"/>
      <c r="EZ55" s="15"/>
      <c r="FA55" s="15"/>
      <c r="FB55" s="15"/>
      <c r="FC55" s="15"/>
      <c r="FD55" s="15"/>
      <c r="FE55" s="15"/>
      <c r="FF55" s="15"/>
      <c r="FG55" s="15"/>
      <c r="FH55" s="15"/>
      <c r="FI55" s="15"/>
      <c r="FJ55" s="15"/>
      <c r="FK55" s="15"/>
      <c r="FL55" s="15"/>
      <c r="FM55" s="15"/>
      <c r="FN55" s="15"/>
      <c r="FO55" s="15"/>
      <c r="FP55" s="15"/>
      <c r="FQ55" s="15"/>
      <c r="FR55" s="15"/>
      <c r="FS55" s="16"/>
      <c r="FT55" s="16"/>
      <c r="FU55" s="16"/>
      <c r="FV55" s="16"/>
      <c r="FW55" s="16"/>
      <c r="FX55" s="16"/>
      <c r="FY55" s="16"/>
      <c r="FZ55" s="16"/>
      <c r="GA55" s="16"/>
      <c r="GB55" s="16"/>
      <c r="GC55" s="16"/>
      <c r="GD55" s="16"/>
      <c r="GE55" s="16"/>
      <c r="GF55" s="16"/>
      <c r="GG55" s="16"/>
      <c r="GH55" s="16"/>
      <c r="GI55" s="16"/>
      <c r="GJ55" s="16"/>
      <c r="GK55" s="16"/>
      <c r="GL55" s="16"/>
      <c r="GM55" s="16"/>
      <c r="GN55" s="16"/>
      <c r="GO55" s="16"/>
      <c r="GP55" s="16"/>
      <c r="GQ55" s="16"/>
      <c r="GR55" s="16"/>
      <c r="GS55" s="16"/>
      <c r="GT55" s="16"/>
      <c r="GU55" s="16"/>
      <c r="GV55" s="16"/>
      <c r="GW55" s="16"/>
      <c r="GX55" s="16"/>
      <c r="GY55" s="16"/>
      <c r="GZ55" s="16"/>
      <c r="HA55" s="16"/>
      <c r="HB55" s="16"/>
      <c r="HC55" s="16"/>
      <c r="HD55" s="16"/>
      <c r="HE55" s="16"/>
      <c r="HF55" s="16"/>
      <c r="HG55" s="16"/>
      <c r="HH55" s="16"/>
      <c r="HI55" s="16"/>
      <c r="HJ55" s="16"/>
      <c r="HK55" s="16"/>
      <c r="HL55" s="16"/>
      <c r="HM55" s="16"/>
      <c r="HN55" s="16"/>
      <c r="HO55" s="16"/>
      <c r="HP55" s="16"/>
      <c r="HQ55" s="16"/>
      <c r="HR55" s="16"/>
      <c r="HS55" s="16"/>
      <c r="HT55" s="16"/>
      <c r="HU55" s="16"/>
      <c r="HV55" s="16"/>
      <c r="HW55" s="16"/>
      <c r="HX55" s="16"/>
      <c r="HY55" s="16"/>
      <c r="HZ55" s="16"/>
      <c r="IA55" s="16"/>
    </row>
    <row r="56" spans="2:235" s="72" customFormat="1">
      <c r="B56" s="73"/>
      <c r="C56" s="360"/>
      <c r="D56" s="361"/>
      <c r="E56" s="24"/>
      <c r="F56" s="24"/>
      <c r="G56" s="24"/>
      <c r="H56" s="24"/>
      <c r="I56" s="24"/>
      <c r="J56" s="36"/>
      <c r="K56" s="33"/>
      <c r="L56" s="33"/>
      <c r="M56" s="58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3"/>
      <c r="FT56" s="13"/>
      <c r="FU56" s="13"/>
      <c r="FV56" s="13"/>
      <c r="FW56" s="13"/>
      <c r="FX56" s="13"/>
      <c r="FY56" s="13"/>
      <c r="FZ56" s="13"/>
      <c r="GA56" s="13"/>
      <c r="GB56" s="13"/>
      <c r="GC56" s="13"/>
      <c r="GD56" s="13"/>
      <c r="GE56" s="13"/>
      <c r="GF56" s="13"/>
      <c r="GG56" s="13"/>
      <c r="GH56" s="13"/>
      <c r="GI56" s="13"/>
      <c r="GJ56" s="13"/>
      <c r="GK56" s="13"/>
      <c r="GL56" s="13"/>
      <c r="GM56" s="13"/>
      <c r="GN56" s="13"/>
      <c r="GO56" s="13"/>
      <c r="GP56" s="13"/>
      <c r="GQ56" s="13"/>
      <c r="GR56" s="13"/>
      <c r="GS56" s="13"/>
      <c r="GT56" s="13"/>
      <c r="GU56" s="13"/>
      <c r="GV56" s="13"/>
      <c r="GW56" s="13"/>
      <c r="GX56" s="13"/>
      <c r="GY56" s="13"/>
      <c r="GZ56" s="13"/>
      <c r="HA56" s="13"/>
      <c r="HB56" s="13"/>
      <c r="HC56" s="13"/>
      <c r="HD56" s="13"/>
      <c r="HE56" s="13"/>
      <c r="HF56" s="13"/>
      <c r="HG56" s="13"/>
      <c r="HH56" s="13"/>
      <c r="HI56" s="13"/>
      <c r="HJ56" s="13"/>
      <c r="HK56" s="13"/>
      <c r="HL56" s="13"/>
      <c r="HM56" s="13"/>
      <c r="HN56" s="13"/>
      <c r="HO56" s="13"/>
      <c r="HP56" s="13"/>
      <c r="HQ56" s="13"/>
      <c r="HR56" s="13"/>
      <c r="HS56" s="13"/>
      <c r="HT56" s="13"/>
      <c r="HU56" s="13"/>
      <c r="HV56" s="13"/>
      <c r="HW56" s="13"/>
      <c r="HX56" s="13"/>
      <c r="HY56" s="13"/>
      <c r="HZ56" s="13"/>
      <c r="IA56" s="13"/>
    </row>
    <row r="57" spans="2:235" s="154" customFormat="1" ht="21.75" thickBot="1">
      <c r="B57" s="151"/>
      <c r="C57" s="358" t="s">
        <v>75</v>
      </c>
      <c r="D57" s="359"/>
      <c r="E57" s="152">
        <f>I5-E55</f>
        <v>0</v>
      </c>
      <c r="F57" s="152"/>
      <c r="G57" s="155"/>
      <c r="H57" s="156"/>
      <c r="I57" s="156"/>
      <c r="J57" s="156"/>
      <c r="K57" s="157"/>
      <c r="L57" s="153"/>
      <c r="M57" s="131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1"/>
      <c r="FT57" s="31"/>
      <c r="FU57" s="31"/>
      <c r="FV57" s="31"/>
      <c r="FW57" s="31"/>
      <c r="FX57" s="31"/>
      <c r="FY57" s="31"/>
      <c r="FZ57" s="31"/>
      <c r="GA57" s="31"/>
      <c r="GB57" s="31"/>
      <c r="GC57" s="31"/>
      <c r="GD57" s="31"/>
      <c r="GE57" s="31"/>
      <c r="GF57" s="31"/>
      <c r="GG57" s="31"/>
      <c r="GH57" s="31"/>
      <c r="GI57" s="31"/>
      <c r="GJ57" s="31"/>
      <c r="GK57" s="31"/>
      <c r="GL57" s="31"/>
      <c r="GM57" s="31"/>
      <c r="GN57" s="31"/>
      <c r="GO57" s="31"/>
      <c r="GP57" s="31"/>
      <c r="GQ57" s="31"/>
      <c r="GR57" s="31"/>
      <c r="GS57" s="31"/>
      <c r="GT57" s="31"/>
      <c r="GU57" s="31"/>
      <c r="GV57" s="31"/>
      <c r="GW57" s="31"/>
      <c r="GX57" s="31"/>
      <c r="GY57" s="31"/>
      <c r="GZ57" s="31"/>
      <c r="HA57" s="31"/>
      <c r="HB57" s="31"/>
      <c r="HC57" s="31"/>
      <c r="HD57" s="31"/>
      <c r="HE57" s="31"/>
      <c r="HF57" s="31"/>
      <c r="HG57" s="31"/>
      <c r="HH57" s="31"/>
      <c r="HI57" s="31"/>
      <c r="HJ57" s="31"/>
      <c r="HK57" s="31"/>
      <c r="HL57" s="31"/>
      <c r="HM57" s="31"/>
      <c r="HN57" s="31"/>
      <c r="HO57" s="31"/>
      <c r="HP57" s="31"/>
      <c r="HQ57" s="31"/>
      <c r="HR57" s="31"/>
      <c r="HS57" s="31"/>
      <c r="HT57" s="31"/>
      <c r="HU57" s="31"/>
      <c r="HV57" s="31"/>
      <c r="HW57" s="31"/>
      <c r="HX57" s="31"/>
      <c r="HY57" s="31"/>
      <c r="HZ57" s="31"/>
      <c r="IA57" s="31"/>
    </row>
    <row r="58" spans="2:235" ht="4.5" customHeight="1" thickBot="1">
      <c r="B58" s="110"/>
      <c r="C58" s="39"/>
      <c r="D58" s="39"/>
      <c r="E58" s="39"/>
      <c r="F58" s="39"/>
      <c r="G58" s="39"/>
      <c r="H58" s="39"/>
      <c r="I58" s="39"/>
      <c r="J58" s="111"/>
      <c r="K58" s="39"/>
      <c r="L58" s="39"/>
      <c r="M58" s="58"/>
      <c r="N58" s="129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3"/>
      <c r="FT58" s="13"/>
      <c r="FU58" s="13"/>
      <c r="FV58" s="13"/>
      <c r="FW58" s="13"/>
      <c r="FX58" s="13"/>
      <c r="FY58" s="13"/>
      <c r="FZ58" s="13"/>
      <c r="GA58" s="13"/>
      <c r="GB58" s="13"/>
      <c r="GC58" s="13"/>
      <c r="GD58" s="13"/>
      <c r="GE58" s="13"/>
      <c r="GF58" s="13"/>
      <c r="GG58" s="13"/>
      <c r="GH58" s="13"/>
      <c r="GI58" s="13"/>
      <c r="GJ58" s="13"/>
      <c r="GK58" s="13"/>
      <c r="GL58" s="13"/>
      <c r="GM58" s="13"/>
      <c r="GN58" s="13"/>
      <c r="GO58" s="13"/>
      <c r="GP58" s="13"/>
      <c r="GQ58" s="13"/>
      <c r="GR58" s="13"/>
      <c r="GS58" s="13"/>
      <c r="GT58" s="13"/>
      <c r="GU58" s="13"/>
      <c r="GV58" s="13"/>
      <c r="GW58" s="13"/>
      <c r="GX58" s="13"/>
      <c r="GY58" s="13"/>
      <c r="GZ58" s="13"/>
      <c r="HA58" s="13"/>
      <c r="HB58" s="13"/>
      <c r="HC58" s="13"/>
      <c r="HD58" s="13"/>
      <c r="HE58" s="13"/>
      <c r="HF58" s="13"/>
      <c r="HG58" s="13"/>
      <c r="HH58" s="13"/>
      <c r="HI58" s="13"/>
      <c r="HJ58" s="13"/>
      <c r="HK58" s="13"/>
      <c r="HL58" s="13"/>
      <c r="HM58" s="13"/>
      <c r="HN58" s="13"/>
      <c r="HO58" s="13"/>
      <c r="HP58" s="13"/>
      <c r="HQ58" s="13"/>
      <c r="HR58" s="13"/>
      <c r="HS58" s="13"/>
      <c r="HT58" s="13"/>
      <c r="HU58" s="13"/>
      <c r="HV58" s="13"/>
      <c r="HW58" s="13"/>
      <c r="HX58" s="13"/>
      <c r="HY58" s="13"/>
      <c r="HZ58" s="13"/>
      <c r="IA58" s="13"/>
    </row>
    <row r="59" spans="2:235" ht="15.75" customHeight="1">
      <c r="M59" s="129"/>
    </row>
    <row r="60" spans="2:235" s="72" customFormat="1" ht="15.75" customHeight="1">
      <c r="D60" s="13"/>
      <c r="E60" s="13"/>
      <c r="F60" s="13"/>
      <c r="G60" s="13"/>
      <c r="H60" s="13"/>
      <c r="I60" s="13"/>
      <c r="J60" s="13"/>
      <c r="M60" s="14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6"/>
      <c r="FT60" s="16"/>
      <c r="FU60" s="16"/>
      <c r="FV60" s="16"/>
      <c r="FW60" s="16"/>
      <c r="FX60" s="16"/>
      <c r="FY60" s="16"/>
      <c r="FZ60" s="16"/>
      <c r="GA60" s="16"/>
      <c r="GB60" s="16"/>
      <c r="GC60" s="16"/>
      <c r="GD60" s="16"/>
      <c r="GE60" s="16"/>
      <c r="GF60" s="16"/>
      <c r="GG60" s="16"/>
      <c r="GH60" s="16"/>
      <c r="GI60" s="16"/>
      <c r="GJ60" s="16"/>
      <c r="GK60" s="16"/>
      <c r="GL60" s="16"/>
      <c r="GM60" s="16"/>
      <c r="GN60" s="16"/>
      <c r="GO60" s="16"/>
      <c r="GP60" s="16"/>
      <c r="GQ60" s="16"/>
      <c r="GR60" s="16"/>
      <c r="GS60" s="16"/>
      <c r="GT60" s="16"/>
      <c r="GU60" s="16"/>
      <c r="GV60" s="16"/>
      <c r="GW60" s="16"/>
      <c r="GX60" s="16"/>
      <c r="GY60" s="16"/>
      <c r="GZ60" s="16"/>
      <c r="HA60" s="16"/>
      <c r="HB60" s="16"/>
      <c r="HC60" s="16"/>
      <c r="HD60" s="16"/>
      <c r="HE60" s="16"/>
      <c r="HF60" s="16"/>
      <c r="HG60" s="16"/>
      <c r="HH60" s="16"/>
      <c r="HI60" s="16"/>
      <c r="HJ60" s="16"/>
      <c r="HK60" s="16"/>
      <c r="HL60" s="16"/>
      <c r="HM60" s="16"/>
      <c r="HN60" s="16"/>
      <c r="HO60" s="16"/>
      <c r="HP60" s="16"/>
      <c r="HQ60" s="16"/>
      <c r="HR60" s="16"/>
      <c r="HS60" s="16"/>
      <c r="HT60" s="16"/>
      <c r="HU60" s="16"/>
      <c r="HV60" s="16"/>
      <c r="HW60" s="16"/>
      <c r="HX60" s="16"/>
      <c r="HY60" s="16"/>
      <c r="HZ60" s="16"/>
      <c r="IA60" s="16"/>
    </row>
    <row r="61" spans="2:235" s="72" customFormat="1" ht="15.75" customHeight="1">
      <c r="D61" s="13"/>
      <c r="E61" s="13"/>
      <c r="F61" s="13"/>
      <c r="G61" s="13"/>
      <c r="H61" s="13"/>
      <c r="I61" s="13"/>
      <c r="M61" s="14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6"/>
      <c r="FT61" s="16"/>
      <c r="FU61" s="16"/>
      <c r="FV61" s="16"/>
      <c r="FW61" s="16"/>
      <c r="FX61" s="16"/>
      <c r="FY61" s="16"/>
      <c r="FZ61" s="16"/>
      <c r="GA61" s="16"/>
      <c r="GB61" s="16"/>
      <c r="GC61" s="16"/>
      <c r="GD61" s="16"/>
      <c r="GE61" s="16"/>
      <c r="GF61" s="16"/>
      <c r="GG61" s="16"/>
      <c r="GH61" s="16"/>
      <c r="GI61" s="16"/>
      <c r="GJ61" s="16"/>
      <c r="GK61" s="16"/>
      <c r="GL61" s="16"/>
      <c r="GM61" s="16"/>
      <c r="GN61" s="16"/>
      <c r="GO61" s="16"/>
      <c r="GP61" s="16"/>
      <c r="GQ61" s="16"/>
      <c r="GR61" s="16"/>
      <c r="GS61" s="16"/>
      <c r="GT61" s="16"/>
      <c r="GU61" s="16"/>
      <c r="GV61" s="16"/>
      <c r="GW61" s="16"/>
      <c r="GX61" s="16"/>
      <c r="GY61" s="16"/>
      <c r="GZ61" s="16"/>
      <c r="HA61" s="16"/>
      <c r="HB61" s="16"/>
      <c r="HC61" s="16"/>
      <c r="HD61" s="16"/>
      <c r="HE61" s="16"/>
      <c r="HF61" s="16"/>
      <c r="HG61" s="16"/>
      <c r="HH61" s="16"/>
      <c r="HI61" s="16"/>
      <c r="HJ61" s="16"/>
      <c r="HK61" s="16"/>
      <c r="HL61" s="16"/>
      <c r="HM61" s="16"/>
      <c r="HN61" s="16"/>
      <c r="HO61" s="16"/>
      <c r="HP61" s="16"/>
      <c r="HQ61" s="16"/>
      <c r="HR61" s="16"/>
      <c r="HS61" s="16"/>
      <c r="HT61" s="16"/>
      <c r="HU61" s="16"/>
      <c r="HV61" s="16"/>
      <c r="HW61" s="16"/>
      <c r="HX61" s="16"/>
      <c r="HY61" s="16"/>
      <c r="HZ61" s="16"/>
      <c r="IA61" s="16"/>
    </row>
    <row r="62" spans="2:235" ht="15.75" customHeight="1">
      <c r="D62" s="24"/>
      <c r="J62" s="72"/>
    </row>
    <row r="63" spans="2:235" s="72" customFormat="1" ht="15.75" customHeight="1">
      <c r="D63" s="13"/>
      <c r="E63" s="13"/>
      <c r="F63" s="13"/>
      <c r="G63" s="13"/>
      <c r="H63" s="13"/>
      <c r="I63" s="13"/>
      <c r="J63" s="112"/>
      <c r="M63" s="14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6"/>
      <c r="FT63" s="16"/>
      <c r="FU63" s="16"/>
      <c r="FV63" s="16"/>
      <c r="FW63" s="16"/>
      <c r="FX63" s="16"/>
      <c r="FY63" s="16"/>
      <c r="FZ63" s="16"/>
      <c r="GA63" s="16"/>
      <c r="GB63" s="16"/>
      <c r="GC63" s="16"/>
      <c r="GD63" s="16"/>
      <c r="GE63" s="16"/>
      <c r="GF63" s="16"/>
      <c r="GG63" s="16"/>
      <c r="GH63" s="16"/>
      <c r="GI63" s="16"/>
      <c r="GJ63" s="16"/>
      <c r="GK63" s="16"/>
      <c r="GL63" s="16"/>
      <c r="GM63" s="16"/>
      <c r="GN63" s="16"/>
      <c r="GO63" s="16"/>
      <c r="GP63" s="16"/>
      <c r="GQ63" s="16"/>
      <c r="GR63" s="16"/>
      <c r="GS63" s="16"/>
      <c r="GT63" s="16"/>
      <c r="GU63" s="16"/>
      <c r="GV63" s="16"/>
      <c r="GW63" s="16"/>
      <c r="GX63" s="16"/>
      <c r="GY63" s="16"/>
      <c r="GZ63" s="16"/>
      <c r="HA63" s="16"/>
      <c r="HB63" s="16"/>
      <c r="HC63" s="16"/>
      <c r="HD63" s="16"/>
      <c r="HE63" s="16"/>
      <c r="HF63" s="16"/>
      <c r="HG63" s="16"/>
      <c r="HH63" s="16"/>
      <c r="HI63" s="16"/>
      <c r="HJ63" s="16"/>
      <c r="HK63" s="16"/>
      <c r="HL63" s="16"/>
      <c r="HM63" s="16"/>
      <c r="HN63" s="16"/>
      <c r="HO63" s="16"/>
      <c r="HP63" s="16"/>
      <c r="HQ63" s="16"/>
      <c r="HR63" s="16"/>
      <c r="HS63" s="16"/>
      <c r="HT63" s="16"/>
      <c r="HU63" s="16"/>
      <c r="HV63" s="16"/>
      <c r="HW63" s="16"/>
      <c r="HX63" s="16"/>
      <c r="HY63" s="16"/>
      <c r="HZ63" s="16"/>
      <c r="IA63" s="16"/>
    </row>
    <row r="64" spans="2:235" ht="15.75" customHeight="1">
      <c r="J64" s="72"/>
    </row>
  </sheetData>
  <mergeCells count="23">
    <mergeCell ref="E31:H31"/>
    <mergeCell ref="E14:H14"/>
    <mergeCell ref="H33:J33"/>
    <mergeCell ref="H42:J42"/>
    <mergeCell ref="H16:K16"/>
    <mergeCell ref="H24:K25"/>
    <mergeCell ref="C6:D6"/>
    <mergeCell ref="C5:D5"/>
    <mergeCell ref="C57:D57"/>
    <mergeCell ref="C56:D56"/>
    <mergeCell ref="C55:D55"/>
    <mergeCell ref="C31:D31"/>
    <mergeCell ref="C14:D14"/>
    <mergeCell ref="H51:K51"/>
    <mergeCell ref="E5:H5"/>
    <mergeCell ref="H3:I3"/>
    <mergeCell ref="C3:G3"/>
    <mergeCell ref="C12:D12"/>
    <mergeCell ref="C11:D11"/>
    <mergeCell ref="C10:D10"/>
    <mergeCell ref="C9:D9"/>
    <mergeCell ref="C8:D8"/>
    <mergeCell ref="C7:D7"/>
  </mergeCells>
  <pageMargins left="0.7" right="0.7" top="0.75" bottom="0.75" header="0.3" footer="0.3"/>
  <pageSetup scale="7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C1:O101"/>
  <sheetViews>
    <sheetView showGridLines="0" zoomScaleNormal="100" workbookViewId="0">
      <selection activeCell="K13" sqref="K13"/>
    </sheetView>
  </sheetViews>
  <sheetFormatPr defaultColWidth="14.28515625" defaultRowHeight="18.75"/>
  <cols>
    <col min="1" max="1" width="2.28515625" style="302" customWidth="1"/>
    <col min="2" max="2" width="0.7109375" style="302" customWidth="1"/>
    <col min="3" max="3" width="17.28515625" style="302" customWidth="1"/>
    <col min="4" max="4" width="26.7109375" style="302" customWidth="1"/>
    <col min="5" max="5" width="14.5703125" style="302" bestFit="1" customWidth="1"/>
    <col min="6" max="7" width="14.28515625" style="302"/>
    <col min="8" max="8" width="26.7109375" style="305" customWidth="1"/>
    <col min="9" max="9" width="14.28515625" style="302" hidden="1" customWidth="1"/>
    <col min="10" max="10" width="14.7109375" style="305" customWidth="1"/>
    <col min="11" max="15" width="14.28515625" style="305"/>
    <col min="16" max="16384" width="14.28515625" style="302"/>
  </cols>
  <sheetData>
    <row r="1" spans="3:15" ht="9" customHeight="1"/>
    <row r="2" spans="3:15" ht="5.25" customHeight="1" thickBot="1"/>
    <row r="3" spans="3:15" ht="27" thickBot="1">
      <c r="C3" s="374" t="s">
        <v>76</v>
      </c>
      <c r="D3" s="375"/>
      <c r="E3" s="375"/>
      <c r="F3" s="375"/>
      <c r="G3" s="375"/>
      <c r="H3" s="376"/>
      <c r="I3" s="316"/>
    </row>
    <row r="4" spans="3:15" ht="4.5" customHeight="1" thickBot="1">
      <c r="C4" s="158"/>
      <c r="D4" s="158"/>
      <c r="E4" s="158"/>
      <c r="F4" s="158"/>
      <c r="G4" s="158"/>
    </row>
    <row r="5" spans="3:15" ht="21">
      <c r="C5" s="382" t="s">
        <v>1</v>
      </c>
      <c r="D5" s="380" t="s">
        <v>77</v>
      </c>
      <c r="E5" s="377" t="s">
        <v>124</v>
      </c>
      <c r="F5" s="378"/>
      <c r="G5" s="379"/>
      <c r="H5" s="308"/>
      <c r="J5" s="333" t="s">
        <v>128</v>
      </c>
      <c r="K5" s="332"/>
      <c r="L5" s="332"/>
      <c r="M5" s="332"/>
      <c r="N5" s="332"/>
    </row>
    <row r="6" spans="3:15" ht="19.5" thickBot="1">
      <c r="C6" s="383"/>
      <c r="D6" s="381"/>
      <c r="E6" s="330" t="s">
        <v>129</v>
      </c>
      <c r="F6" s="330" t="s">
        <v>123</v>
      </c>
      <c r="G6" s="331" t="s">
        <v>125</v>
      </c>
      <c r="H6" s="315" t="s">
        <v>35</v>
      </c>
      <c r="K6" s="326"/>
    </row>
    <row r="7" spans="3:15">
      <c r="C7" s="309"/>
      <c r="D7" s="310"/>
      <c r="E7" s="311"/>
      <c r="F7" s="311"/>
      <c r="G7" s="311"/>
      <c r="H7" s="317" t="s">
        <v>6</v>
      </c>
      <c r="I7" s="306">
        <f t="shared" ref="I7:I38" si="0">+SUM(E7:G7)</f>
        <v>0</v>
      </c>
    </row>
    <row r="8" spans="3:15">
      <c r="C8" s="230"/>
      <c r="D8" s="168"/>
      <c r="E8" s="222"/>
      <c r="F8" s="222"/>
      <c r="G8" s="222"/>
      <c r="H8" s="312" t="s">
        <v>6</v>
      </c>
      <c r="I8" s="306">
        <f t="shared" si="0"/>
        <v>0</v>
      </c>
    </row>
    <row r="9" spans="3:15">
      <c r="C9" s="230"/>
      <c r="D9" s="168"/>
      <c r="E9" s="222"/>
      <c r="F9" s="222"/>
      <c r="G9" s="222"/>
      <c r="H9" s="312" t="s">
        <v>6</v>
      </c>
      <c r="I9" s="306">
        <f t="shared" si="0"/>
        <v>0</v>
      </c>
    </row>
    <row r="10" spans="3:15" ht="21">
      <c r="C10" s="230"/>
      <c r="D10" s="168"/>
      <c r="E10" s="222"/>
      <c r="F10" s="222"/>
      <c r="G10" s="222"/>
      <c r="H10" s="312" t="s">
        <v>6</v>
      </c>
      <c r="I10" s="306">
        <f t="shared" si="0"/>
        <v>0</v>
      </c>
      <c r="J10" s="373" t="s">
        <v>120</v>
      </c>
      <c r="K10" s="373"/>
      <c r="L10" s="373"/>
      <c r="M10" s="373"/>
      <c r="N10" s="373"/>
      <c r="O10" s="373"/>
    </row>
    <row r="11" spans="3:15" ht="21">
      <c r="C11" s="230"/>
      <c r="D11" s="168"/>
      <c r="E11" s="222"/>
      <c r="F11" s="222"/>
      <c r="G11" s="222"/>
      <c r="H11" s="312" t="s">
        <v>6</v>
      </c>
      <c r="I11" s="306">
        <f t="shared" si="0"/>
        <v>0</v>
      </c>
      <c r="J11" s="373" t="s">
        <v>116</v>
      </c>
      <c r="K11" s="373"/>
      <c r="L11" s="373"/>
      <c r="M11" s="373"/>
      <c r="N11" s="373"/>
      <c r="O11" s="373"/>
    </row>
    <row r="12" spans="3:15" ht="21">
      <c r="C12" s="230"/>
      <c r="D12" s="168"/>
      <c r="E12" s="222"/>
      <c r="F12" s="222"/>
      <c r="G12" s="222"/>
      <c r="H12" s="312" t="s">
        <v>6</v>
      </c>
      <c r="I12" s="306">
        <f t="shared" si="0"/>
        <v>0</v>
      </c>
      <c r="J12" s="373" t="s">
        <v>126</v>
      </c>
      <c r="K12" s="373"/>
      <c r="L12" s="373"/>
      <c r="M12" s="373"/>
      <c r="N12" s="373"/>
      <c r="O12" s="373"/>
    </row>
    <row r="13" spans="3:15">
      <c r="C13" s="230"/>
      <c r="D13" s="168"/>
      <c r="E13" s="222"/>
      <c r="F13" s="222"/>
      <c r="G13" s="222"/>
      <c r="H13" s="312" t="s">
        <v>6</v>
      </c>
      <c r="I13" s="306">
        <f t="shared" si="0"/>
        <v>0</v>
      </c>
    </row>
    <row r="14" spans="3:15">
      <c r="C14" s="230"/>
      <c r="D14" s="168"/>
      <c r="E14" s="222"/>
      <c r="F14" s="222"/>
      <c r="G14" s="222"/>
      <c r="H14" s="312" t="s">
        <v>6</v>
      </c>
      <c r="I14" s="306">
        <f t="shared" si="0"/>
        <v>0</v>
      </c>
    </row>
    <row r="15" spans="3:15">
      <c r="C15" s="230"/>
      <c r="D15" s="168"/>
      <c r="E15" s="222"/>
      <c r="F15" s="222"/>
      <c r="G15" s="222"/>
      <c r="H15" s="312" t="s">
        <v>6</v>
      </c>
      <c r="I15" s="306">
        <f t="shared" si="0"/>
        <v>0</v>
      </c>
    </row>
    <row r="16" spans="3:15">
      <c r="C16" s="230"/>
      <c r="D16" s="168"/>
      <c r="E16" s="222"/>
      <c r="F16" s="222"/>
      <c r="G16" s="222"/>
      <c r="H16" s="312" t="s">
        <v>6</v>
      </c>
      <c r="I16" s="306">
        <f t="shared" si="0"/>
        <v>0</v>
      </c>
    </row>
    <row r="17" spans="3:9">
      <c r="C17" s="230"/>
      <c r="D17" s="168"/>
      <c r="E17" s="222"/>
      <c r="F17" s="222"/>
      <c r="G17" s="222"/>
      <c r="H17" s="312" t="s">
        <v>6</v>
      </c>
      <c r="I17" s="306">
        <f t="shared" si="0"/>
        <v>0</v>
      </c>
    </row>
    <row r="18" spans="3:9">
      <c r="C18" s="230"/>
      <c r="D18" s="168"/>
      <c r="E18" s="222"/>
      <c r="F18" s="222"/>
      <c r="G18" s="222"/>
      <c r="H18" s="312" t="s">
        <v>6</v>
      </c>
      <c r="I18" s="306">
        <f t="shared" si="0"/>
        <v>0</v>
      </c>
    </row>
    <row r="19" spans="3:9">
      <c r="C19" s="230"/>
      <c r="D19" s="168"/>
      <c r="E19" s="222"/>
      <c r="F19" s="222"/>
      <c r="G19" s="222"/>
      <c r="H19" s="312" t="s">
        <v>6</v>
      </c>
      <c r="I19" s="306">
        <f t="shared" si="0"/>
        <v>0</v>
      </c>
    </row>
    <row r="20" spans="3:9">
      <c r="C20" s="230"/>
      <c r="D20" s="168"/>
      <c r="E20" s="222"/>
      <c r="F20" s="222"/>
      <c r="G20" s="222"/>
      <c r="H20" s="312" t="s">
        <v>6</v>
      </c>
      <c r="I20" s="306">
        <f t="shared" si="0"/>
        <v>0</v>
      </c>
    </row>
    <row r="21" spans="3:9">
      <c r="C21" s="230"/>
      <c r="D21" s="168"/>
      <c r="E21" s="222"/>
      <c r="F21" s="222"/>
      <c r="G21" s="222"/>
      <c r="H21" s="312" t="s">
        <v>6</v>
      </c>
      <c r="I21" s="306">
        <f t="shared" si="0"/>
        <v>0</v>
      </c>
    </row>
    <row r="22" spans="3:9">
      <c r="C22" s="230"/>
      <c r="D22" s="168"/>
      <c r="E22" s="222"/>
      <c r="F22" s="222"/>
      <c r="G22" s="222"/>
      <c r="H22" s="312" t="s">
        <v>6</v>
      </c>
      <c r="I22" s="306">
        <f t="shared" si="0"/>
        <v>0</v>
      </c>
    </row>
    <row r="23" spans="3:9">
      <c r="C23" s="230"/>
      <c r="D23" s="168"/>
      <c r="E23" s="222"/>
      <c r="F23" s="222"/>
      <c r="G23" s="222"/>
      <c r="H23" s="312" t="s">
        <v>6</v>
      </c>
      <c r="I23" s="306">
        <f t="shared" si="0"/>
        <v>0</v>
      </c>
    </row>
    <row r="24" spans="3:9">
      <c r="C24" s="230"/>
      <c r="D24" s="168"/>
      <c r="E24" s="222"/>
      <c r="F24" s="222"/>
      <c r="G24" s="222"/>
      <c r="H24" s="312" t="s">
        <v>6</v>
      </c>
      <c r="I24" s="306">
        <f t="shared" si="0"/>
        <v>0</v>
      </c>
    </row>
    <row r="25" spans="3:9">
      <c r="C25" s="230"/>
      <c r="D25" s="168"/>
      <c r="E25" s="222"/>
      <c r="F25" s="222"/>
      <c r="G25" s="222"/>
      <c r="H25" s="312" t="s">
        <v>6</v>
      </c>
      <c r="I25" s="306">
        <f t="shared" si="0"/>
        <v>0</v>
      </c>
    </row>
    <row r="26" spans="3:9">
      <c r="C26" s="230"/>
      <c r="D26" s="168"/>
      <c r="E26" s="222"/>
      <c r="F26" s="222"/>
      <c r="G26" s="222"/>
      <c r="H26" s="312" t="s">
        <v>6</v>
      </c>
      <c r="I26" s="306">
        <f t="shared" si="0"/>
        <v>0</v>
      </c>
    </row>
    <row r="27" spans="3:9">
      <c r="C27" s="230"/>
      <c r="D27" s="168"/>
      <c r="E27" s="222"/>
      <c r="F27" s="222"/>
      <c r="G27" s="222"/>
      <c r="H27" s="312" t="s">
        <v>6</v>
      </c>
      <c r="I27" s="306">
        <f t="shared" si="0"/>
        <v>0</v>
      </c>
    </row>
    <row r="28" spans="3:9">
      <c r="C28" s="230"/>
      <c r="D28" s="168"/>
      <c r="E28" s="222"/>
      <c r="F28" s="222"/>
      <c r="G28" s="222"/>
      <c r="H28" s="312" t="s">
        <v>6</v>
      </c>
      <c r="I28" s="306">
        <f t="shared" si="0"/>
        <v>0</v>
      </c>
    </row>
    <row r="29" spans="3:9">
      <c r="C29" s="230"/>
      <c r="D29" s="168"/>
      <c r="E29" s="222"/>
      <c r="F29" s="222"/>
      <c r="G29" s="222"/>
      <c r="H29" s="312" t="s">
        <v>6</v>
      </c>
      <c r="I29" s="306">
        <f t="shared" si="0"/>
        <v>0</v>
      </c>
    </row>
    <row r="30" spans="3:9">
      <c r="C30" s="230"/>
      <c r="D30" s="168"/>
      <c r="E30" s="222"/>
      <c r="F30" s="222"/>
      <c r="G30" s="222"/>
      <c r="H30" s="312" t="s">
        <v>6</v>
      </c>
      <c r="I30" s="306">
        <f t="shared" si="0"/>
        <v>0</v>
      </c>
    </row>
    <row r="31" spans="3:9">
      <c r="C31" s="230"/>
      <c r="D31" s="168"/>
      <c r="E31" s="222"/>
      <c r="F31" s="222"/>
      <c r="G31" s="222"/>
      <c r="H31" s="312" t="s">
        <v>6</v>
      </c>
      <c r="I31" s="306">
        <f t="shared" si="0"/>
        <v>0</v>
      </c>
    </row>
    <row r="32" spans="3:9">
      <c r="C32" s="230"/>
      <c r="D32" s="168"/>
      <c r="E32" s="222"/>
      <c r="F32" s="222"/>
      <c r="G32" s="222"/>
      <c r="H32" s="312" t="s">
        <v>6</v>
      </c>
      <c r="I32" s="306">
        <f t="shared" si="0"/>
        <v>0</v>
      </c>
    </row>
    <row r="33" spans="3:9">
      <c r="C33" s="230"/>
      <c r="D33" s="168"/>
      <c r="E33" s="222"/>
      <c r="F33" s="222"/>
      <c r="G33" s="222"/>
      <c r="H33" s="312" t="s">
        <v>6</v>
      </c>
      <c r="I33" s="306">
        <f t="shared" si="0"/>
        <v>0</v>
      </c>
    </row>
    <row r="34" spans="3:9">
      <c r="C34" s="230"/>
      <c r="D34" s="168"/>
      <c r="E34" s="222"/>
      <c r="F34" s="222"/>
      <c r="G34" s="222"/>
      <c r="H34" s="312" t="s">
        <v>6</v>
      </c>
      <c r="I34" s="306">
        <f t="shared" si="0"/>
        <v>0</v>
      </c>
    </row>
    <row r="35" spans="3:9">
      <c r="C35" s="238"/>
      <c r="D35" s="168"/>
      <c r="E35" s="222"/>
      <c r="F35" s="222"/>
      <c r="G35" s="222"/>
      <c r="H35" s="312" t="s">
        <v>6</v>
      </c>
      <c r="I35" s="306">
        <f t="shared" si="0"/>
        <v>0</v>
      </c>
    </row>
    <row r="36" spans="3:9">
      <c r="C36" s="239"/>
      <c r="D36" s="169"/>
      <c r="E36" s="223"/>
      <c r="F36" s="223"/>
      <c r="G36" s="223"/>
      <c r="H36" s="312" t="s">
        <v>6</v>
      </c>
      <c r="I36" s="306">
        <f t="shared" si="0"/>
        <v>0</v>
      </c>
    </row>
    <row r="37" spans="3:9">
      <c r="C37" s="239"/>
      <c r="D37" s="169"/>
      <c r="E37" s="223"/>
      <c r="F37" s="223"/>
      <c r="G37" s="223"/>
      <c r="H37" s="312" t="s">
        <v>6</v>
      </c>
      <c r="I37" s="306">
        <f t="shared" si="0"/>
        <v>0</v>
      </c>
    </row>
    <row r="38" spans="3:9">
      <c r="C38" s="173"/>
      <c r="D38" s="169"/>
      <c r="E38" s="223"/>
      <c r="F38" s="223"/>
      <c r="G38" s="223"/>
      <c r="H38" s="312" t="s">
        <v>6</v>
      </c>
      <c r="I38" s="306">
        <f t="shared" si="0"/>
        <v>0</v>
      </c>
    </row>
    <row r="39" spans="3:9" ht="18" customHeight="1">
      <c r="C39" s="170"/>
      <c r="D39" s="168"/>
      <c r="E39" s="222"/>
      <c r="F39" s="222"/>
      <c r="G39" s="222"/>
      <c r="H39" s="312" t="s">
        <v>6</v>
      </c>
      <c r="I39" s="306">
        <f t="shared" ref="I39:I70" si="1">+SUM(E39:G39)</f>
        <v>0</v>
      </c>
    </row>
    <row r="40" spans="3:9">
      <c r="C40" s="170"/>
      <c r="D40" s="168"/>
      <c r="E40" s="222"/>
      <c r="F40" s="222"/>
      <c r="G40" s="222"/>
      <c r="H40" s="312" t="s">
        <v>6</v>
      </c>
      <c r="I40" s="306">
        <f t="shared" si="1"/>
        <v>0</v>
      </c>
    </row>
    <row r="41" spans="3:9">
      <c r="C41" s="170"/>
      <c r="D41" s="168"/>
      <c r="E41" s="222"/>
      <c r="F41" s="222"/>
      <c r="G41" s="222"/>
      <c r="H41" s="312" t="s">
        <v>6</v>
      </c>
      <c r="I41" s="306">
        <f t="shared" si="1"/>
        <v>0</v>
      </c>
    </row>
    <row r="42" spans="3:9">
      <c r="C42" s="170"/>
      <c r="D42" s="168"/>
      <c r="E42" s="222"/>
      <c r="F42" s="222"/>
      <c r="G42" s="222"/>
      <c r="H42" s="312" t="s">
        <v>6</v>
      </c>
      <c r="I42" s="306">
        <f t="shared" si="1"/>
        <v>0</v>
      </c>
    </row>
    <row r="43" spans="3:9">
      <c r="C43" s="170"/>
      <c r="D43" s="168"/>
      <c r="E43" s="222"/>
      <c r="F43" s="222"/>
      <c r="G43" s="222"/>
      <c r="H43" s="312" t="s">
        <v>6</v>
      </c>
      <c r="I43" s="306">
        <f t="shared" si="1"/>
        <v>0</v>
      </c>
    </row>
    <row r="44" spans="3:9">
      <c r="C44" s="170"/>
      <c r="D44" s="168"/>
      <c r="E44" s="222"/>
      <c r="F44" s="222"/>
      <c r="G44" s="222"/>
      <c r="H44" s="312" t="s">
        <v>6</v>
      </c>
      <c r="I44" s="306">
        <f t="shared" si="1"/>
        <v>0</v>
      </c>
    </row>
    <row r="45" spans="3:9">
      <c r="C45" s="170"/>
      <c r="D45" s="168"/>
      <c r="E45" s="222"/>
      <c r="F45" s="222"/>
      <c r="G45" s="222"/>
      <c r="H45" s="312" t="s">
        <v>6</v>
      </c>
      <c r="I45" s="306">
        <f t="shared" si="1"/>
        <v>0</v>
      </c>
    </row>
    <row r="46" spans="3:9">
      <c r="C46" s="170"/>
      <c r="D46" s="168"/>
      <c r="E46" s="222"/>
      <c r="F46" s="222"/>
      <c r="G46" s="222"/>
      <c r="H46" s="312" t="s">
        <v>6</v>
      </c>
      <c r="I46" s="306">
        <f t="shared" si="1"/>
        <v>0</v>
      </c>
    </row>
    <row r="47" spans="3:9">
      <c r="C47" s="170"/>
      <c r="D47" s="168"/>
      <c r="E47" s="222"/>
      <c r="F47" s="222"/>
      <c r="G47" s="222"/>
      <c r="H47" s="312" t="s">
        <v>6</v>
      </c>
      <c r="I47" s="306">
        <f t="shared" si="1"/>
        <v>0</v>
      </c>
    </row>
    <row r="48" spans="3:9">
      <c r="C48" s="170"/>
      <c r="D48" s="168"/>
      <c r="E48" s="222"/>
      <c r="F48" s="222"/>
      <c r="G48" s="222"/>
      <c r="H48" s="312" t="s">
        <v>6</v>
      </c>
      <c r="I48" s="306">
        <f t="shared" si="1"/>
        <v>0</v>
      </c>
    </row>
    <row r="49" spans="3:9">
      <c r="C49" s="170"/>
      <c r="D49" s="168"/>
      <c r="E49" s="222"/>
      <c r="F49" s="222"/>
      <c r="G49" s="222"/>
      <c r="H49" s="312" t="s">
        <v>6</v>
      </c>
      <c r="I49" s="306">
        <f t="shared" si="1"/>
        <v>0</v>
      </c>
    </row>
    <row r="50" spans="3:9">
      <c r="C50" s="170"/>
      <c r="D50" s="168"/>
      <c r="E50" s="222"/>
      <c r="F50" s="222"/>
      <c r="G50" s="222"/>
      <c r="H50" s="312" t="s">
        <v>6</v>
      </c>
      <c r="I50" s="306">
        <f t="shared" si="1"/>
        <v>0</v>
      </c>
    </row>
    <row r="51" spans="3:9">
      <c r="C51" s="170"/>
      <c r="D51" s="168"/>
      <c r="E51" s="222"/>
      <c r="F51" s="222"/>
      <c r="G51" s="222"/>
      <c r="H51" s="312" t="s">
        <v>6</v>
      </c>
      <c r="I51" s="306">
        <f t="shared" si="1"/>
        <v>0</v>
      </c>
    </row>
    <row r="52" spans="3:9">
      <c r="C52" s="170"/>
      <c r="D52" s="168"/>
      <c r="E52" s="222"/>
      <c r="F52" s="222"/>
      <c r="G52" s="222"/>
      <c r="H52" s="312" t="s">
        <v>6</v>
      </c>
      <c r="I52" s="306">
        <f t="shared" si="1"/>
        <v>0</v>
      </c>
    </row>
    <row r="53" spans="3:9">
      <c r="C53" s="170"/>
      <c r="D53" s="168"/>
      <c r="E53" s="222"/>
      <c r="F53" s="222"/>
      <c r="G53" s="222"/>
      <c r="H53" s="312" t="s">
        <v>6</v>
      </c>
      <c r="I53" s="306">
        <f t="shared" si="1"/>
        <v>0</v>
      </c>
    </row>
    <row r="54" spans="3:9" ht="18" customHeight="1">
      <c r="C54" s="170"/>
      <c r="D54" s="168"/>
      <c r="E54" s="222"/>
      <c r="F54" s="222"/>
      <c r="G54" s="222"/>
      <c r="H54" s="312" t="s">
        <v>6</v>
      </c>
      <c r="I54" s="306">
        <f t="shared" si="1"/>
        <v>0</v>
      </c>
    </row>
    <row r="55" spans="3:9">
      <c r="C55" s="172"/>
      <c r="D55" s="168"/>
      <c r="E55" s="222"/>
      <c r="F55" s="222"/>
      <c r="G55" s="222"/>
      <c r="H55" s="312" t="s">
        <v>6</v>
      </c>
      <c r="I55" s="306">
        <f t="shared" si="1"/>
        <v>0</v>
      </c>
    </row>
    <row r="56" spans="3:9">
      <c r="C56" s="173"/>
      <c r="D56" s="169"/>
      <c r="E56" s="223"/>
      <c r="F56" s="223"/>
      <c r="G56" s="223"/>
      <c r="H56" s="312" t="s">
        <v>6</v>
      </c>
      <c r="I56" s="306">
        <f t="shared" si="1"/>
        <v>0</v>
      </c>
    </row>
    <row r="57" spans="3:9">
      <c r="C57" s="173"/>
      <c r="D57" s="169"/>
      <c r="E57" s="223"/>
      <c r="F57" s="223"/>
      <c r="G57" s="223"/>
      <c r="H57" s="312" t="s">
        <v>6</v>
      </c>
      <c r="I57" s="306">
        <f t="shared" si="1"/>
        <v>0</v>
      </c>
    </row>
    <row r="58" spans="3:9">
      <c r="C58" s="173"/>
      <c r="D58" s="169"/>
      <c r="E58" s="223"/>
      <c r="F58" s="223"/>
      <c r="G58" s="223"/>
      <c r="H58" s="312" t="s">
        <v>6</v>
      </c>
      <c r="I58" s="306">
        <f t="shared" si="1"/>
        <v>0</v>
      </c>
    </row>
    <row r="59" spans="3:9">
      <c r="C59" s="170"/>
      <c r="D59" s="168"/>
      <c r="E59" s="222"/>
      <c r="F59" s="222"/>
      <c r="G59" s="222"/>
      <c r="H59" s="312" t="s">
        <v>6</v>
      </c>
      <c r="I59" s="306">
        <f t="shared" si="1"/>
        <v>0</v>
      </c>
    </row>
    <row r="60" spans="3:9">
      <c r="C60" s="170"/>
      <c r="D60" s="168"/>
      <c r="E60" s="222"/>
      <c r="F60" s="222"/>
      <c r="G60" s="222"/>
      <c r="H60" s="312" t="s">
        <v>6</v>
      </c>
      <c r="I60" s="306">
        <f t="shared" si="1"/>
        <v>0</v>
      </c>
    </row>
    <row r="61" spans="3:9">
      <c r="C61" s="170"/>
      <c r="D61" s="168"/>
      <c r="E61" s="222"/>
      <c r="F61" s="222"/>
      <c r="G61" s="222"/>
      <c r="H61" s="312"/>
      <c r="I61" s="306">
        <f t="shared" si="1"/>
        <v>0</v>
      </c>
    </row>
    <row r="62" spans="3:9">
      <c r="C62" s="170"/>
      <c r="D62" s="168"/>
      <c r="E62" s="222"/>
      <c r="F62" s="222"/>
      <c r="G62" s="222"/>
      <c r="H62" s="312" t="s">
        <v>6</v>
      </c>
      <c r="I62" s="306">
        <f t="shared" si="1"/>
        <v>0</v>
      </c>
    </row>
    <row r="63" spans="3:9">
      <c r="C63" s="170"/>
      <c r="D63" s="168"/>
      <c r="E63" s="222"/>
      <c r="F63" s="222"/>
      <c r="G63" s="222"/>
      <c r="H63" s="312" t="s">
        <v>6</v>
      </c>
      <c r="I63" s="306">
        <f t="shared" si="1"/>
        <v>0</v>
      </c>
    </row>
    <row r="64" spans="3:9">
      <c r="C64" s="170"/>
      <c r="D64" s="168"/>
      <c r="E64" s="222"/>
      <c r="F64" s="222"/>
      <c r="G64" s="222"/>
      <c r="H64" s="312" t="s">
        <v>6</v>
      </c>
      <c r="I64" s="306">
        <f t="shared" si="1"/>
        <v>0</v>
      </c>
    </row>
    <row r="65" spans="3:9">
      <c r="C65" s="170"/>
      <c r="D65" s="168"/>
      <c r="E65" s="222"/>
      <c r="F65" s="222"/>
      <c r="G65" s="222"/>
      <c r="H65" s="312" t="s">
        <v>6</v>
      </c>
      <c r="I65" s="306">
        <f t="shared" si="1"/>
        <v>0</v>
      </c>
    </row>
    <row r="66" spans="3:9">
      <c r="C66" s="170"/>
      <c r="D66" s="168"/>
      <c r="E66" s="222"/>
      <c r="F66" s="222"/>
      <c r="G66" s="222"/>
      <c r="H66" s="312" t="s">
        <v>6</v>
      </c>
      <c r="I66" s="306">
        <f t="shared" si="1"/>
        <v>0</v>
      </c>
    </row>
    <row r="67" spans="3:9">
      <c r="C67" s="170"/>
      <c r="D67" s="168"/>
      <c r="E67" s="222"/>
      <c r="F67" s="222"/>
      <c r="G67" s="222"/>
      <c r="H67" s="312" t="s">
        <v>6</v>
      </c>
      <c r="I67" s="306">
        <f t="shared" si="1"/>
        <v>0</v>
      </c>
    </row>
    <row r="68" spans="3:9">
      <c r="C68" s="170"/>
      <c r="D68" s="168"/>
      <c r="E68" s="222"/>
      <c r="F68" s="222"/>
      <c r="G68" s="222"/>
      <c r="H68" s="312" t="s">
        <v>6</v>
      </c>
      <c r="I68" s="306">
        <f t="shared" si="1"/>
        <v>0</v>
      </c>
    </row>
    <row r="69" spans="3:9">
      <c r="C69" s="170"/>
      <c r="D69" s="168"/>
      <c r="E69" s="222"/>
      <c r="F69" s="222"/>
      <c r="G69" s="222"/>
      <c r="H69" s="312" t="s">
        <v>6</v>
      </c>
      <c r="I69" s="306">
        <f t="shared" si="1"/>
        <v>0</v>
      </c>
    </row>
    <row r="70" spans="3:9">
      <c r="C70" s="170"/>
      <c r="D70" s="168"/>
      <c r="E70" s="222"/>
      <c r="F70" s="222"/>
      <c r="G70" s="222"/>
      <c r="H70" s="312" t="s">
        <v>6</v>
      </c>
      <c r="I70" s="306">
        <f t="shared" si="1"/>
        <v>0</v>
      </c>
    </row>
    <row r="71" spans="3:9">
      <c r="C71" s="170"/>
      <c r="D71" s="168"/>
      <c r="E71" s="222"/>
      <c r="F71" s="222"/>
      <c r="G71" s="222"/>
      <c r="H71" s="312" t="s">
        <v>6</v>
      </c>
      <c r="I71" s="306">
        <f t="shared" ref="I71:I101" si="2">+SUM(E71:G71)</f>
        <v>0</v>
      </c>
    </row>
    <row r="72" spans="3:9">
      <c r="C72" s="170"/>
      <c r="D72" s="168"/>
      <c r="E72" s="222"/>
      <c r="F72" s="222"/>
      <c r="G72" s="222"/>
      <c r="H72" s="312" t="s">
        <v>6</v>
      </c>
      <c r="I72" s="306">
        <f t="shared" si="2"/>
        <v>0</v>
      </c>
    </row>
    <row r="73" spans="3:9">
      <c r="C73" s="170"/>
      <c r="D73" s="168"/>
      <c r="E73" s="222"/>
      <c r="F73" s="222"/>
      <c r="G73" s="222"/>
      <c r="H73" s="312" t="s">
        <v>6</v>
      </c>
      <c r="I73" s="306">
        <f t="shared" si="2"/>
        <v>0</v>
      </c>
    </row>
    <row r="74" spans="3:9">
      <c r="C74" s="170"/>
      <c r="D74" s="168"/>
      <c r="E74" s="222"/>
      <c r="F74" s="222"/>
      <c r="G74" s="222"/>
      <c r="H74" s="312" t="s">
        <v>6</v>
      </c>
      <c r="I74" s="306">
        <f t="shared" si="2"/>
        <v>0</v>
      </c>
    </row>
    <row r="75" spans="3:9">
      <c r="C75" s="170"/>
      <c r="D75" s="168"/>
      <c r="E75" s="222"/>
      <c r="F75" s="222"/>
      <c r="G75" s="222"/>
      <c r="H75" s="312" t="s">
        <v>6</v>
      </c>
      <c r="I75" s="306">
        <f t="shared" si="2"/>
        <v>0</v>
      </c>
    </row>
    <row r="76" spans="3:9">
      <c r="C76" s="172"/>
      <c r="D76" s="168"/>
      <c r="E76" s="222"/>
      <c r="F76" s="222"/>
      <c r="G76" s="222"/>
      <c r="H76" s="312" t="s">
        <v>6</v>
      </c>
      <c r="I76" s="306">
        <f t="shared" si="2"/>
        <v>0</v>
      </c>
    </row>
    <row r="77" spans="3:9">
      <c r="C77" s="173"/>
      <c r="D77" s="169"/>
      <c r="E77" s="223"/>
      <c r="F77" s="223"/>
      <c r="G77" s="223"/>
      <c r="H77" s="312" t="s">
        <v>6</v>
      </c>
      <c r="I77" s="306">
        <f t="shared" si="2"/>
        <v>0</v>
      </c>
    </row>
    <row r="78" spans="3:9">
      <c r="C78" s="173"/>
      <c r="D78" s="169"/>
      <c r="E78" s="223"/>
      <c r="F78" s="223"/>
      <c r="G78" s="223"/>
      <c r="H78" s="312" t="s">
        <v>6</v>
      </c>
      <c r="I78" s="306">
        <f t="shared" si="2"/>
        <v>0</v>
      </c>
    </row>
    <row r="79" spans="3:9">
      <c r="C79" s="173"/>
      <c r="D79" s="169"/>
      <c r="E79" s="223"/>
      <c r="F79" s="223"/>
      <c r="G79" s="223"/>
      <c r="H79" s="312" t="s">
        <v>6</v>
      </c>
      <c r="I79" s="306">
        <f t="shared" si="2"/>
        <v>0</v>
      </c>
    </row>
    <row r="80" spans="3:9">
      <c r="C80" s="170"/>
      <c r="D80" s="168"/>
      <c r="E80" s="222"/>
      <c r="F80" s="222"/>
      <c r="G80" s="222"/>
      <c r="H80" s="312" t="s">
        <v>6</v>
      </c>
      <c r="I80" s="306">
        <f t="shared" si="2"/>
        <v>0</v>
      </c>
    </row>
    <row r="81" spans="3:9">
      <c r="C81" s="170"/>
      <c r="D81" s="168"/>
      <c r="E81" s="222"/>
      <c r="F81" s="222"/>
      <c r="G81" s="222"/>
      <c r="H81" s="312" t="s">
        <v>6</v>
      </c>
      <c r="I81" s="306">
        <f t="shared" si="2"/>
        <v>0</v>
      </c>
    </row>
    <row r="82" spans="3:9">
      <c r="C82" s="170"/>
      <c r="D82" s="168"/>
      <c r="E82" s="222"/>
      <c r="F82" s="222"/>
      <c r="G82" s="222"/>
      <c r="H82" s="312" t="s">
        <v>6</v>
      </c>
      <c r="I82" s="306">
        <f t="shared" si="2"/>
        <v>0</v>
      </c>
    </row>
    <row r="83" spans="3:9">
      <c r="C83" s="170"/>
      <c r="D83" s="168"/>
      <c r="E83" s="222"/>
      <c r="F83" s="222"/>
      <c r="G83" s="222"/>
      <c r="H83" s="312" t="s">
        <v>6</v>
      </c>
      <c r="I83" s="306">
        <f t="shared" si="2"/>
        <v>0</v>
      </c>
    </row>
    <row r="84" spans="3:9">
      <c r="C84" s="170"/>
      <c r="D84" s="168"/>
      <c r="E84" s="222"/>
      <c r="F84" s="222"/>
      <c r="G84" s="222"/>
      <c r="H84" s="312" t="s">
        <v>6</v>
      </c>
      <c r="I84" s="306">
        <f t="shared" si="2"/>
        <v>0</v>
      </c>
    </row>
    <row r="85" spans="3:9">
      <c r="C85" s="170"/>
      <c r="D85" s="168"/>
      <c r="E85" s="222"/>
      <c r="F85" s="222"/>
      <c r="G85" s="222"/>
      <c r="H85" s="312" t="s">
        <v>6</v>
      </c>
      <c r="I85" s="306">
        <f t="shared" si="2"/>
        <v>0</v>
      </c>
    </row>
    <row r="86" spans="3:9">
      <c r="C86" s="170"/>
      <c r="D86" s="168"/>
      <c r="E86" s="222"/>
      <c r="F86" s="222"/>
      <c r="G86" s="222"/>
      <c r="H86" s="312" t="s">
        <v>6</v>
      </c>
      <c r="I86" s="306">
        <f t="shared" si="2"/>
        <v>0</v>
      </c>
    </row>
    <row r="87" spans="3:9">
      <c r="C87" s="170"/>
      <c r="D87" s="168"/>
      <c r="E87" s="222"/>
      <c r="F87" s="222"/>
      <c r="G87" s="222"/>
      <c r="H87" s="312" t="s">
        <v>6</v>
      </c>
      <c r="I87" s="306">
        <f t="shared" si="2"/>
        <v>0</v>
      </c>
    </row>
    <row r="88" spans="3:9">
      <c r="C88" s="170"/>
      <c r="D88" s="168"/>
      <c r="E88" s="222"/>
      <c r="F88" s="222"/>
      <c r="G88" s="222"/>
      <c r="H88" s="312" t="s">
        <v>6</v>
      </c>
      <c r="I88" s="306">
        <f t="shared" si="2"/>
        <v>0</v>
      </c>
    </row>
    <row r="89" spans="3:9">
      <c r="C89" s="170"/>
      <c r="D89" s="168"/>
      <c r="E89" s="222"/>
      <c r="F89" s="222"/>
      <c r="G89" s="222"/>
      <c r="H89" s="312" t="s">
        <v>6</v>
      </c>
      <c r="I89" s="306">
        <f t="shared" si="2"/>
        <v>0</v>
      </c>
    </row>
    <row r="90" spans="3:9">
      <c r="C90" s="170"/>
      <c r="D90" s="168"/>
      <c r="E90" s="222"/>
      <c r="F90" s="222"/>
      <c r="G90" s="222"/>
      <c r="H90" s="312" t="s">
        <v>6</v>
      </c>
      <c r="I90" s="306">
        <f t="shared" si="2"/>
        <v>0</v>
      </c>
    </row>
    <row r="91" spans="3:9">
      <c r="C91" s="170"/>
      <c r="D91" s="168"/>
      <c r="E91" s="222"/>
      <c r="F91" s="222"/>
      <c r="G91" s="222"/>
      <c r="H91" s="312" t="s">
        <v>6</v>
      </c>
      <c r="I91" s="306">
        <f t="shared" si="2"/>
        <v>0</v>
      </c>
    </row>
    <row r="92" spans="3:9">
      <c r="C92" s="170"/>
      <c r="D92" s="168"/>
      <c r="E92" s="222"/>
      <c r="F92" s="222"/>
      <c r="G92" s="222"/>
      <c r="H92" s="312" t="s">
        <v>6</v>
      </c>
      <c r="I92" s="306">
        <f t="shared" si="2"/>
        <v>0</v>
      </c>
    </row>
    <row r="93" spans="3:9">
      <c r="C93" s="170"/>
      <c r="D93" s="168"/>
      <c r="E93" s="222"/>
      <c r="F93" s="222"/>
      <c r="G93" s="222"/>
      <c r="H93" s="312" t="s">
        <v>6</v>
      </c>
      <c r="I93" s="306">
        <f t="shared" si="2"/>
        <v>0</v>
      </c>
    </row>
    <row r="94" spans="3:9">
      <c r="C94" s="170"/>
      <c r="D94" s="168"/>
      <c r="E94" s="222"/>
      <c r="F94" s="222"/>
      <c r="G94" s="222"/>
      <c r="H94" s="312" t="s">
        <v>6</v>
      </c>
      <c r="I94" s="306">
        <f t="shared" si="2"/>
        <v>0</v>
      </c>
    </row>
    <row r="95" spans="3:9">
      <c r="C95" s="170"/>
      <c r="D95" s="168"/>
      <c r="E95" s="222"/>
      <c r="F95" s="222"/>
      <c r="G95" s="222"/>
      <c r="H95" s="312" t="s">
        <v>6</v>
      </c>
      <c r="I95" s="306">
        <f t="shared" si="2"/>
        <v>0</v>
      </c>
    </row>
    <row r="96" spans="3:9">
      <c r="C96" s="172"/>
      <c r="D96" s="168"/>
      <c r="E96" s="222"/>
      <c r="F96" s="222"/>
      <c r="G96" s="222"/>
      <c r="H96" s="312" t="s">
        <v>6</v>
      </c>
      <c r="I96" s="306">
        <f t="shared" si="2"/>
        <v>0</v>
      </c>
    </row>
    <row r="97" spans="3:9">
      <c r="C97" s="173"/>
      <c r="D97" s="169"/>
      <c r="E97" s="223"/>
      <c r="F97" s="223"/>
      <c r="G97" s="223"/>
      <c r="H97" s="312" t="s">
        <v>6</v>
      </c>
      <c r="I97" s="306">
        <f t="shared" si="2"/>
        <v>0</v>
      </c>
    </row>
    <row r="98" spans="3:9">
      <c r="C98" s="173"/>
      <c r="D98" s="169"/>
      <c r="E98" s="223"/>
      <c r="F98" s="223"/>
      <c r="G98" s="223"/>
      <c r="H98" s="312" t="s">
        <v>6</v>
      </c>
      <c r="I98" s="306">
        <f t="shared" si="2"/>
        <v>0</v>
      </c>
    </row>
    <row r="99" spans="3:9">
      <c r="C99" s="173"/>
      <c r="D99" s="169"/>
      <c r="E99" s="223"/>
      <c r="F99" s="223"/>
      <c r="G99" s="223"/>
      <c r="H99" s="312" t="s">
        <v>6</v>
      </c>
      <c r="I99" s="306">
        <f t="shared" si="2"/>
        <v>0</v>
      </c>
    </row>
    <row r="100" spans="3:9">
      <c r="C100" s="313"/>
      <c r="D100" s="314"/>
      <c r="E100" s="314"/>
      <c r="F100" s="314"/>
      <c r="G100" s="314"/>
      <c r="H100" s="312" t="s">
        <v>6</v>
      </c>
      <c r="I100" s="306">
        <f t="shared" si="2"/>
        <v>0</v>
      </c>
    </row>
    <row r="101" spans="3:9">
      <c r="C101" s="181"/>
      <c r="E101" s="307">
        <f>+SUM(E7:E99)</f>
        <v>0</v>
      </c>
      <c r="F101" s="307">
        <f>+SUM(F7:F99)</f>
        <v>0</v>
      </c>
      <c r="G101" s="307">
        <f>+SUM(G7:G99)</f>
        <v>0</v>
      </c>
      <c r="I101" s="306">
        <f t="shared" si="2"/>
        <v>0</v>
      </c>
    </row>
  </sheetData>
  <mergeCells count="7">
    <mergeCell ref="J12:O12"/>
    <mergeCell ref="C3:H3"/>
    <mergeCell ref="E5:G5"/>
    <mergeCell ref="D5:D6"/>
    <mergeCell ref="C5:C6"/>
    <mergeCell ref="J10:O10"/>
    <mergeCell ref="J11:O11"/>
  </mergeCells>
  <dataValidations xWindow="333" yWindow="220" count="1">
    <dataValidation type="list" allowBlank="1" showInputMessage="1" showErrorMessage="1" promptTitle="Catégorie" prompt="Choisir une catégorie de dépense" sqref="H7:H100">
      <formula1>Categories</formula1>
    </dataValidation>
  </dataValidations>
  <pageMargins left="0.7" right="0.7" top="0.75" bottom="0.75" header="0.3" footer="0.3"/>
  <pageSetup scale="53" orientation="portrait" r:id="rId1"/>
  <colBreaks count="1" manualBreakCount="1">
    <brk id="14" max="10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N71"/>
  <sheetViews>
    <sheetView showGridLines="0" topLeftCell="C1" zoomScaleNormal="100" workbookViewId="0">
      <selection activeCell="K26" sqref="K26"/>
    </sheetView>
  </sheetViews>
  <sheetFormatPr defaultColWidth="14.28515625" defaultRowHeight="18.75"/>
  <cols>
    <col min="1" max="1" width="2.5703125" style="1" customWidth="1"/>
    <col min="2" max="2" width="3.7109375" style="1" customWidth="1"/>
    <col min="3" max="3" width="37.5703125" style="167" customWidth="1"/>
    <col min="4" max="4" width="15.5703125" style="167" bestFit="1" customWidth="1"/>
    <col min="5" max="5" width="15.7109375" style="167" bestFit="1" customWidth="1"/>
    <col min="6" max="6" width="18.42578125" style="167" customWidth="1"/>
    <col min="7" max="7" width="0.85546875" style="167" customWidth="1"/>
    <col min="8" max="16384" width="14.28515625" style="1"/>
  </cols>
  <sheetData>
    <row r="1" spans="2:14" ht="5.25" customHeight="1" thickBot="1"/>
    <row r="2" spans="2:14" ht="4.5" customHeight="1" thickBot="1">
      <c r="B2" s="159"/>
      <c r="C2" s="179"/>
      <c r="D2" s="179"/>
      <c r="E2" s="179"/>
      <c r="F2" s="179"/>
      <c r="G2" s="180"/>
    </row>
    <row r="3" spans="2:14" ht="27" thickBot="1">
      <c r="B3" s="186"/>
      <c r="C3" s="374" t="s">
        <v>140</v>
      </c>
      <c r="D3" s="375"/>
      <c r="E3" s="375"/>
      <c r="F3" s="376"/>
      <c r="G3" s="182"/>
    </row>
    <row r="4" spans="2:14" ht="4.5" customHeight="1" thickBot="1">
      <c r="B4" s="186"/>
      <c r="C4" s="302"/>
      <c r="D4" s="302"/>
      <c r="E4" s="302"/>
      <c r="F4" s="302"/>
      <c r="G4" s="182"/>
    </row>
    <row r="5" spans="2:14" s="340" customFormat="1" ht="37.5">
      <c r="B5" s="335"/>
      <c r="C5" s="336" t="s">
        <v>145</v>
      </c>
      <c r="D5" s="337" t="s">
        <v>146</v>
      </c>
      <c r="E5" s="337" t="s">
        <v>147</v>
      </c>
      <c r="F5" s="338" t="s">
        <v>78</v>
      </c>
      <c r="G5" s="339"/>
      <c r="H5" s="389" t="s">
        <v>151</v>
      </c>
      <c r="I5" s="390"/>
      <c r="J5" s="390"/>
      <c r="K5" s="390"/>
      <c r="L5" s="390"/>
      <c r="M5" s="390"/>
      <c r="N5" s="390"/>
    </row>
    <row r="6" spans="2:14" hidden="1">
      <c r="B6" s="186"/>
      <c r="C6" s="285" t="s">
        <v>6</v>
      </c>
      <c r="D6" s="241"/>
      <c r="E6" s="241"/>
      <c r="F6" s="286"/>
      <c r="G6" s="182"/>
    </row>
    <row r="7" spans="2:14">
      <c r="B7" s="186"/>
      <c r="C7" s="285" t="str">
        <f>Budget!D15</f>
        <v>Hypothèque et impôt foncier</v>
      </c>
      <c r="D7" s="241">
        <f ca="1">SUMPRODUCT(SUMIF('Journal des dépenses'!$H$7:$H$99,C7,'Journal des dépenses'!$I$7:$I$38))</f>
        <v>0</v>
      </c>
      <c r="E7" s="241">
        <f>Budget!E15</f>
        <v>0</v>
      </c>
      <c r="F7" s="286">
        <f t="shared" ref="F7:F42" ca="1" si="0">+E7-D7</f>
        <v>0</v>
      </c>
      <c r="G7" s="182"/>
    </row>
    <row r="8" spans="2:14">
      <c r="B8" s="186"/>
      <c r="C8" s="285" t="str">
        <f>Budget!D16</f>
        <v>Électricité</v>
      </c>
      <c r="D8" s="241">
        <f ca="1">SUMPRODUCT(SUMIF('Journal des dépenses'!$H$7:$H$99,C8,'Journal des dépenses'!$I$7:$I$38))</f>
        <v>0</v>
      </c>
      <c r="E8" s="241">
        <f>Budget!E16</f>
        <v>0</v>
      </c>
      <c r="F8" s="286">
        <f t="shared" ca="1" si="0"/>
        <v>0</v>
      </c>
      <c r="G8" s="182"/>
    </row>
    <row r="9" spans="2:14">
      <c r="B9" s="186"/>
      <c r="C9" s="285" t="str">
        <f>Budget!D17</f>
        <v>Eau et égout</v>
      </c>
      <c r="D9" s="241">
        <f ca="1">SUMPRODUCT(SUMIF('Journal des dépenses'!$H$7:$H$99,C9,'Journal des dépenses'!$I$7:$I$38))</f>
        <v>0</v>
      </c>
      <c r="E9" s="241">
        <f>Budget!E17</f>
        <v>0</v>
      </c>
      <c r="F9" s="286">
        <f t="shared" ca="1" si="0"/>
        <v>0</v>
      </c>
      <c r="G9" s="182"/>
    </row>
    <row r="10" spans="2:14" ht="21">
      <c r="B10" s="186"/>
      <c r="C10" s="285" t="str">
        <f>Budget!D18</f>
        <v>Chauffage résidentiel</v>
      </c>
      <c r="D10" s="241">
        <f ca="1">SUMPRODUCT(SUMIF('Journal des dépenses'!$H$7:$H$99,C10,'Journal des dépenses'!$I$7:$I$38))</f>
        <v>0</v>
      </c>
      <c r="E10" s="241">
        <f>Budget!E18</f>
        <v>0</v>
      </c>
      <c r="F10" s="286">
        <f t="shared" ca="1" si="0"/>
        <v>0</v>
      </c>
      <c r="G10" s="182"/>
      <c r="H10" s="387" t="s">
        <v>152</v>
      </c>
      <c r="I10" s="388"/>
      <c r="J10" s="388"/>
      <c r="K10" s="388"/>
      <c r="L10" s="388"/>
      <c r="M10" s="388"/>
      <c r="N10" s="388"/>
    </row>
    <row r="11" spans="2:14" ht="21">
      <c r="B11" s="186"/>
      <c r="C11" s="285" t="str">
        <f>Budget!D19</f>
        <v>Entretien / Frais de condo</v>
      </c>
      <c r="D11" s="241">
        <f ca="1">SUMPRODUCT(SUMIF('Journal des dépenses'!$H$7:$H$99,C11,'Journal des dépenses'!$I$7:$I$38))</f>
        <v>0</v>
      </c>
      <c r="E11" s="241">
        <f>Budget!E19</f>
        <v>0</v>
      </c>
      <c r="F11" s="286">
        <f t="shared" ca="1" si="0"/>
        <v>0</v>
      </c>
      <c r="G11" s="182"/>
      <c r="H11" s="387" t="s">
        <v>153</v>
      </c>
      <c r="I11" s="388"/>
      <c r="J11" s="388"/>
      <c r="K11" s="388"/>
      <c r="L11" s="388"/>
      <c r="M11" s="388"/>
      <c r="N11" s="388"/>
    </row>
    <row r="12" spans="2:14" ht="21">
      <c r="B12" s="186"/>
      <c r="C12" s="285" t="str">
        <f>Budget!D20</f>
        <v>Assurances (maison / location)</v>
      </c>
      <c r="D12" s="241">
        <f ca="1">SUMPRODUCT(SUMIF('Journal des dépenses'!$H$7:$H$99,C12,'Journal des dépenses'!$I$7:$I$38))</f>
        <v>0</v>
      </c>
      <c r="E12" s="241">
        <f>Budget!E20</f>
        <v>0</v>
      </c>
      <c r="F12" s="286">
        <f t="shared" ca="1" si="0"/>
        <v>0</v>
      </c>
      <c r="G12" s="182"/>
      <c r="H12" s="387" t="s">
        <v>117</v>
      </c>
      <c r="I12" s="388"/>
      <c r="J12" s="388"/>
      <c r="K12" s="388"/>
      <c r="L12" s="388"/>
      <c r="M12" s="388"/>
      <c r="N12" s="388"/>
    </row>
    <row r="13" spans="2:14" ht="21">
      <c r="B13" s="186"/>
      <c r="C13" s="287" t="str">
        <f>Budget!D21</f>
        <v xml:space="preserve">Téléphone </v>
      </c>
      <c r="D13" s="242">
        <f ca="1">SUMPRODUCT(SUMIF('Journal des dépenses'!$H$7:$H$99,C13,'Journal des dépenses'!$I$7:$I$38))</f>
        <v>0</v>
      </c>
      <c r="E13" s="242">
        <f>Budget!E21</f>
        <v>0</v>
      </c>
      <c r="F13" s="288">
        <f t="shared" ca="1" si="0"/>
        <v>0</v>
      </c>
      <c r="G13" s="182"/>
      <c r="H13" s="387" t="s">
        <v>121</v>
      </c>
      <c r="I13" s="388"/>
      <c r="J13" s="388"/>
      <c r="K13" s="388"/>
      <c r="L13" s="388"/>
      <c r="M13" s="388"/>
      <c r="N13" s="388"/>
    </row>
    <row r="14" spans="2:14">
      <c r="B14" s="186"/>
      <c r="C14" s="287" t="str">
        <f>Budget!D22</f>
        <v>Cellulaire</v>
      </c>
      <c r="D14" s="242">
        <f ca="1">SUMPRODUCT(SUMIF('Journal des dépenses'!$H$7:$H$99,C14,'Journal des dépenses'!$I$7:$I$38))</f>
        <v>0</v>
      </c>
      <c r="E14" s="242">
        <f>Budget!E22</f>
        <v>0</v>
      </c>
      <c r="F14" s="288">
        <f t="shared" ca="1" si="0"/>
        <v>0</v>
      </c>
      <c r="G14" s="182"/>
    </row>
    <row r="15" spans="2:14">
      <c r="B15" s="186"/>
      <c r="C15" s="287" t="str">
        <f>Budget!D23</f>
        <v>Internet</v>
      </c>
      <c r="D15" s="242">
        <f ca="1">SUMPRODUCT(SUMIF('Journal des dépenses'!$H$7:$H$99,C15,'Journal des dépenses'!$I$7:$I$38))</f>
        <v>0</v>
      </c>
      <c r="E15" s="242">
        <f>Budget!E23</f>
        <v>0</v>
      </c>
      <c r="F15" s="288">
        <f t="shared" ca="1" si="0"/>
        <v>0</v>
      </c>
      <c r="G15" s="182"/>
    </row>
    <row r="16" spans="2:14">
      <c r="B16" s="186"/>
      <c r="C16" s="287" t="str">
        <f>Budget!D24</f>
        <v>Câble</v>
      </c>
      <c r="D16" s="242">
        <f ca="1">SUMPRODUCT(SUMIF('Journal des dépenses'!$H$7:$H$99,C16,'Journal des dépenses'!$I$7:$I$38))</f>
        <v>0</v>
      </c>
      <c r="E16" s="242">
        <f>Budget!E24</f>
        <v>0</v>
      </c>
      <c r="F16" s="288">
        <f t="shared" ca="1" si="0"/>
        <v>0</v>
      </c>
      <c r="G16" s="182"/>
    </row>
    <row r="17" spans="2:7">
      <c r="B17" s="186"/>
      <c r="C17" s="287" t="str">
        <f>Budget!D25</f>
        <v>Garde d'enfant</v>
      </c>
      <c r="D17" s="242">
        <f ca="1">SUMPRODUCT(SUMIF('Journal des dépenses'!$H$7:$H$99,C17,'Journal des dépenses'!$I$7:$I$38))</f>
        <v>0</v>
      </c>
      <c r="E17" s="242">
        <f>Budget!E25</f>
        <v>0</v>
      </c>
      <c r="F17" s="288">
        <f t="shared" ca="1" si="0"/>
        <v>0</v>
      </c>
      <c r="G17" s="182"/>
    </row>
    <row r="18" spans="2:7">
      <c r="B18" s="186"/>
      <c r="C18" s="287" t="str">
        <f>Budget!D26</f>
        <v>Assurances (vie et santé)</v>
      </c>
      <c r="D18" s="242">
        <f ca="1">SUMPRODUCT(SUMIF('Journal des dépenses'!$H$7:$H$99,C18,'Journal des dépenses'!$I$7:$I$38))</f>
        <v>0</v>
      </c>
      <c r="E18" s="242">
        <f>Budget!E26</f>
        <v>0</v>
      </c>
      <c r="F18" s="288">
        <f t="shared" ca="1" si="0"/>
        <v>0</v>
      </c>
      <c r="G18" s="182"/>
    </row>
    <row r="19" spans="2:7">
      <c r="B19" s="186"/>
      <c r="C19" s="289" t="str">
        <f>Budget!D27</f>
        <v>Assurance et immatriculation (voiture)</v>
      </c>
      <c r="D19" s="241">
        <f ca="1">SUMPRODUCT(SUMIF('Journal des dépenses'!$H$7:$H$99,C19,'Journal des dépenses'!$I$7:$I$38))</f>
        <v>0</v>
      </c>
      <c r="E19" s="241">
        <f>Budget!E27</f>
        <v>0</v>
      </c>
      <c r="F19" s="286">
        <f t="shared" ca="1" si="0"/>
        <v>0</v>
      </c>
      <c r="G19" s="182"/>
    </row>
    <row r="20" spans="2:7">
      <c r="B20" s="186"/>
      <c r="C20" s="289" t="str">
        <f>Budget!D28</f>
        <v>Paiement de voiture</v>
      </c>
      <c r="D20" s="241">
        <f ca="1">SUMPRODUCT(SUMIF('Journal des dépenses'!$H$7:$H$99,C20,'Journal des dépenses'!$I$7:$I$38))</f>
        <v>0</v>
      </c>
      <c r="E20" s="241">
        <f>Budget!E28</f>
        <v>0</v>
      </c>
      <c r="F20" s="286">
        <f t="shared" ca="1" si="0"/>
        <v>0</v>
      </c>
      <c r="G20" s="182"/>
    </row>
    <row r="21" spans="2:7">
      <c r="B21" s="186"/>
      <c r="C21" s="289" t="str">
        <f>Budget!D29</f>
        <v>Paiement de voiture</v>
      </c>
      <c r="D21" s="241">
        <f ca="1">SUMPRODUCT(SUMIF('Journal des dépenses'!$H$7:$H$99,C21,'Journal des dépenses'!$I$7:$I$38))</f>
        <v>0</v>
      </c>
      <c r="E21" s="241">
        <f>Budget!E29</f>
        <v>0</v>
      </c>
      <c r="F21" s="286">
        <f t="shared" ca="1" si="0"/>
        <v>0</v>
      </c>
      <c r="G21" s="182"/>
    </row>
    <row r="22" spans="2:7">
      <c r="B22" s="186"/>
      <c r="C22" s="290" t="str">
        <f>Budget!D32</f>
        <v>Essence / carburant</v>
      </c>
      <c r="D22" s="243">
        <f ca="1">SUMPRODUCT(SUMIF('Journal des dépenses'!$H$7:$H$99,C22,'Journal des dépenses'!$I$7:$I$38))</f>
        <v>0</v>
      </c>
      <c r="E22" s="243">
        <f>Budget!E32</f>
        <v>0</v>
      </c>
      <c r="F22" s="291">
        <f t="shared" ca="1" si="0"/>
        <v>0</v>
      </c>
      <c r="G22" s="182"/>
    </row>
    <row r="23" spans="2:7">
      <c r="B23" s="186"/>
      <c r="C23" s="290" t="str">
        <f>Budget!D33</f>
        <v>Transports en commun</v>
      </c>
      <c r="D23" s="243">
        <f ca="1">SUMPRODUCT(SUMIF('Journal des dépenses'!$H$7:$H$99,C23,'Journal des dépenses'!$I$7:$I$38))</f>
        <v>0</v>
      </c>
      <c r="E23" s="243">
        <f>Budget!E33</f>
        <v>0</v>
      </c>
      <c r="F23" s="291">
        <f t="shared" ca="1" si="0"/>
        <v>0</v>
      </c>
      <c r="G23" s="182"/>
    </row>
    <row r="24" spans="2:7">
      <c r="B24" s="186"/>
      <c r="C24" s="290" t="str">
        <f>Budget!D34</f>
        <v>Taxi / Stationnement</v>
      </c>
      <c r="D24" s="243">
        <f ca="1">SUMPRODUCT(SUMIF('Journal des dépenses'!$H$7:$H$99,C24,'Journal des dépenses'!$I$7:$I$38))</f>
        <v>0</v>
      </c>
      <c r="E24" s="243">
        <f>Budget!E34</f>
        <v>0</v>
      </c>
      <c r="F24" s="291">
        <f t="shared" ca="1" si="0"/>
        <v>0</v>
      </c>
      <c r="G24" s="182"/>
    </row>
    <row r="25" spans="2:7">
      <c r="B25" s="186"/>
      <c r="C25" s="289" t="s">
        <v>47</v>
      </c>
      <c r="D25" s="241">
        <f ca="1">SUMPRODUCT(SUMIF('Journal des dépenses'!$H$7:$H$99,C25,'Journal des dépenses'!$I$7:$I$38))</f>
        <v>0</v>
      </c>
      <c r="E25" s="241">
        <f>Budget!E35</f>
        <v>0</v>
      </c>
      <c r="F25" s="286">
        <f t="shared" ca="1" si="0"/>
        <v>0</v>
      </c>
      <c r="G25" s="182"/>
    </row>
    <row r="26" spans="2:7">
      <c r="B26" s="186"/>
      <c r="C26" s="287" t="str">
        <f>Budget!D36</f>
        <v>Épicerie</v>
      </c>
      <c r="D26" s="242">
        <f ca="1">SUMPRODUCT(SUMIF('Journal des dépenses'!$H$7:$H$99,C26,'Journal des dépenses'!$I$7:$I$38))</f>
        <v>0</v>
      </c>
      <c r="E26" s="242">
        <f>Budget!E36</f>
        <v>0</v>
      </c>
      <c r="F26" s="288">
        <f t="shared" ca="1" si="0"/>
        <v>0</v>
      </c>
      <c r="G26" s="182"/>
    </row>
    <row r="27" spans="2:7">
      <c r="B27" s="186"/>
      <c r="C27" s="287" t="str">
        <f>Budget!D37</f>
        <v>Allocations / Argent de poche pour dîner</v>
      </c>
      <c r="D27" s="242">
        <f ca="1">SUMPRODUCT(SUMIF('Journal des dépenses'!$H$7:$H$99,C27,'Journal des dépenses'!$I$7:$I$38))</f>
        <v>0</v>
      </c>
      <c r="E27" s="242">
        <f>Budget!E37</f>
        <v>0</v>
      </c>
      <c r="F27" s="288">
        <f t="shared" ca="1" si="0"/>
        <v>0</v>
      </c>
      <c r="G27" s="182"/>
    </row>
    <row r="28" spans="2:7">
      <c r="B28" s="186"/>
      <c r="C28" s="287" t="str">
        <f>Budget!D38</f>
        <v>Charité</v>
      </c>
      <c r="D28" s="242">
        <f ca="1">SUMPRODUCT(SUMIF('Journal des dépenses'!$H$7:$H$99,C28,'Journal des dépenses'!$I$7:$I$38))</f>
        <v>0</v>
      </c>
      <c r="E28" s="242">
        <f>Budget!E38</f>
        <v>0</v>
      </c>
      <c r="F28" s="288">
        <f t="shared" ca="1" si="0"/>
        <v>0</v>
      </c>
      <c r="G28" s="182"/>
    </row>
    <row r="29" spans="2:7">
      <c r="B29" s="186"/>
      <c r="C29" s="287" t="str">
        <f>Budget!D39</f>
        <v>Frais bancaires</v>
      </c>
      <c r="D29" s="242">
        <f ca="1">SUMPRODUCT(SUMIF('Journal des dépenses'!$H$7:$H$99,C29,'Journal des dépenses'!$I$7:$I$38))</f>
        <v>0</v>
      </c>
      <c r="E29" s="242">
        <f>Budget!E39</f>
        <v>0</v>
      </c>
      <c r="F29" s="288">
        <f t="shared" ca="1" si="0"/>
        <v>0</v>
      </c>
      <c r="G29" s="182"/>
    </row>
    <row r="30" spans="2:7">
      <c r="B30" s="186"/>
      <c r="C30" s="292" t="str">
        <f>Budget!D40</f>
        <v>Restaurants</v>
      </c>
      <c r="D30" s="243">
        <f ca="1">SUMPRODUCT(SUMIF('Journal des dépenses'!$H$7:$H$99,C30,'Journal des dépenses'!$I$7:$I$38))</f>
        <v>0</v>
      </c>
      <c r="E30" s="243">
        <f>Budget!E40</f>
        <v>0</v>
      </c>
      <c r="F30" s="291">
        <f t="shared" ca="1" si="0"/>
        <v>0</v>
      </c>
      <c r="G30" s="182"/>
    </row>
    <row r="31" spans="2:7">
      <c r="B31" s="186"/>
      <c r="C31" s="292" t="str">
        <f>Budget!D41</f>
        <v>Divertissements</v>
      </c>
      <c r="D31" s="243">
        <f ca="1">SUMPRODUCT(SUMIF('Journal des dépenses'!$H$7:$H$99,C31,'Journal des dépenses'!$I$7:$I$38))</f>
        <v>0</v>
      </c>
      <c r="E31" s="243">
        <f>Budget!E41</f>
        <v>0</v>
      </c>
      <c r="F31" s="291">
        <f t="shared" ca="1" si="0"/>
        <v>0</v>
      </c>
      <c r="G31" s="182"/>
    </row>
    <row r="32" spans="2:7">
      <c r="B32" s="186"/>
      <c r="C32" s="292" t="str">
        <f>Budget!D42</f>
        <v>Loisirs et passe-temps</v>
      </c>
      <c r="D32" s="243">
        <f ca="1">SUMPRODUCT(SUMIF('Journal des dépenses'!$H$7:$H$99,C32,'Journal des dépenses'!$I$7:$I$38))</f>
        <v>0</v>
      </c>
      <c r="E32" s="243">
        <f>Budget!E42</f>
        <v>0</v>
      </c>
      <c r="F32" s="291">
        <f t="shared" ca="1" si="0"/>
        <v>0</v>
      </c>
      <c r="G32" s="182"/>
    </row>
    <row r="33" spans="2:7">
      <c r="B33" s="186"/>
      <c r="C33" s="292" t="str">
        <f>Budget!D43</f>
        <v>Sports / Adhésions</v>
      </c>
      <c r="D33" s="243">
        <f ca="1">SUMPRODUCT(SUMIF('Journal des dépenses'!$H$7:$H$99,C33,'Journal des dépenses'!$I$7:$I$38))</f>
        <v>0</v>
      </c>
      <c r="E33" s="243">
        <f>Budget!E43</f>
        <v>0</v>
      </c>
      <c r="F33" s="291">
        <f t="shared" ca="1" si="0"/>
        <v>0</v>
      </c>
      <c r="G33" s="182"/>
    </row>
    <row r="34" spans="2:7">
      <c r="B34" s="186"/>
      <c r="C34" s="292" t="str">
        <f>Budget!D44</f>
        <v>Abonnements</v>
      </c>
      <c r="D34" s="243">
        <f ca="1">SUMPRODUCT(SUMIF('Journal des dépenses'!$H$7:$H$99,C34,'Journal des dépenses'!$I$7:$I$38))</f>
        <v>0</v>
      </c>
      <c r="E34" s="243">
        <f>Budget!E44</f>
        <v>0</v>
      </c>
      <c r="F34" s="291">
        <f t="shared" ca="1" si="0"/>
        <v>0</v>
      </c>
      <c r="G34" s="182"/>
    </row>
    <row r="35" spans="2:7">
      <c r="B35" s="186"/>
      <c r="C35" s="293" t="s">
        <v>133</v>
      </c>
      <c r="D35" s="243">
        <f ca="1">SUMPRODUCT(SUMIF('Journal des dépenses'!$H$7:$H$99,C35,'Journal des dépenses'!$I$7:$I$38))</f>
        <v>0</v>
      </c>
      <c r="E35" s="243">
        <f>Budget!E45</f>
        <v>0</v>
      </c>
      <c r="F35" s="291">
        <f t="shared" ca="1" si="0"/>
        <v>0</v>
      </c>
      <c r="G35" s="182"/>
    </row>
    <row r="36" spans="2:7">
      <c r="B36" s="186"/>
      <c r="C36" s="294" t="s">
        <v>141</v>
      </c>
      <c r="D36" s="244">
        <f ca="1">SUMPRODUCT(SUMIF('Journal des dépenses'!$H$7:$H$99,C36,'Journal des dépenses'!$I$7:$I$38))</f>
        <v>0</v>
      </c>
      <c r="E36" s="244">
        <f>Budget!E46</f>
        <v>0</v>
      </c>
      <c r="F36" s="295">
        <f t="shared" ca="1" si="0"/>
        <v>0</v>
      </c>
      <c r="G36" s="182"/>
    </row>
    <row r="37" spans="2:7">
      <c r="B37" s="186"/>
      <c r="C37" s="296" t="s">
        <v>142</v>
      </c>
      <c r="D37" s="243">
        <f ca="1">SUMPRODUCT(SUMIF('Journal des dépenses'!$H$7:$H$99,C37,'Journal des dépenses'!$I$7:$I$38))</f>
        <v>0</v>
      </c>
      <c r="E37" s="243">
        <f>Budget!E47</f>
        <v>0</v>
      </c>
      <c r="F37" s="291">
        <f t="shared" ca="1" si="0"/>
        <v>0</v>
      </c>
      <c r="G37" s="182"/>
    </row>
    <row r="38" spans="2:7">
      <c r="B38" s="186"/>
      <c r="C38" s="297" t="s">
        <v>143</v>
      </c>
      <c r="D38" s="243">
        <f ca="1">SUMPRODUCT(SUMIF('Journal des dépenses'!$H$7:$H$99,C38,'Journal des dépenses'!$I$7:$I$38))</f>
        <v>0</v>
      </c>
      <c r="E38" s="243">
        <f>Budget!E48</f>
        <v>0</v>
      </c>
      <c r="F38" s="291">
        <f t="shared" ca="1" si="0"/>
        <v>0</v>
      </c>
      <c r="G38" s="182"/>
    </row>
    <row r="39" spans="2:7">
      <c r="B39" s="186"/>
      <c r="C39" s="298" t="str">
        <f>Budget!D49</f>
        <v>Taxes</v>
      </c>
      <c r="D39" s="241">
        <f ca="1">SUMPRODUCT(SUMIF('Journal des dépenses'!$H$7:$H$99,C39,'Journal des dépenses'!$I$7:$I$38))</f>
        <v>0</v>
      </c>
      <c r="E39" s="241">
        <f>Budget!E49</f>
        <v>0</v>
      </c>
      <c r="F39" s="286">
        <f t="shared" ca="1" si="0"/>
        <v>0</v>
      </c>
      <c r="G39" s="182"/>
    </row>
    <row r="40" spans="2:7">
      <c r="B40" s="186"/>
      <c r="C40" s="298" t="str">
        <f>Budget!D50</f>
        <v>Règlement de dette</v>
      </c>
      <c r="D40" s="241">
        <f ca="1">SUMPRODUCT(SUMIF('Journal des dépenses'!$H$7:$H$99,C40,'Journal des dépenses'!$I$7:$I$38))</f>
        <v>0</v>
      </c>
      <c r="E40" s="241">
        <f>Budget!E50</f>
        <v>0</v>
      </c>
      <c r="F40" s="286">
        <f t="shared" ca="1" si="0"/>
        <v>0</v>
      </c>
      <c r="G40" s="182"/>
    </row>
    <row r="41" spans="2:7">
      <c r="B41" s="186"/>
      <c r="C41" s="292" t="str">
        <f>Budget!D51</f>
        <v>Fonds d'urgence</v>
      </c>
      <c r="D41" s="243">
        <f ca="1">SUMPRODUCT(SUMIF('Journal des dépenses'!$H$7:$H$99,C41,'Journal des dépenses'!$I$7:$I$38))</f>
        <v>0</v>
      </c>
      <c r="E41" s="243">
        <f>Budget!E51</f>
        <v>0</v>
      </c>
      <c r="F41" s="291">
        <f t="shared" ca="1" si="0"/>
        <v>0</v>
      </c>
      <c r="G41" s="182"/>
    </row>
    <row r="42" spans="2:7">
      <c r="B42" s="186"/>
      <c r="C42" s="292" t="str">
        <f>Budget!D52</f>
        <v>Épargnes</v>
      </c>
      <c r="D42" s="243">
        <f ca="1">SUMPRODUCT(SUMIF('Journal des dépenses'!$H$7:$H$99,C42,'Journal des dépenses'!$I$7:$I$38))</f>
        <v>0</v>
      </c>
      <c r="E42" s="243">
        <f>Budget!E52</f>
        <v>0</v>
      </c>
      <c r="F42" s="291">
        <f t="shared" ca="1" si="0"/>
        <v>0</v>
      </c>
      <c r="G42" s="182"/>
    </row>
    <row r="43" spans="2:7" ht="19.5" thickBot="1">
      <c r="B43" s="186"/>
      <c r="C43" s="299"/>
      <c r="D43" s="300">
        <f ca="1">SUM(D6:D42)</f>
        <v>0</v>
      </c>
      <c r="E43" s="300">
        <f>+SUM(E6:E42)</f>
        <v>0</v>
      </c>
      <c r="F43" s="301">
        <f ca="1">+SUM(F6:F42)</f>
        <v>0</v>
      </c>
      <c r="G43" s="182"/>
    </row>
    <row r="44" spans="2:7" ht="4.5" customHeight="1" thickBot="1">
      <c r="B44" s="186"/>
      <c r="C44" s="302"/>
      <c r="D44" s="302"/>
      <c r="E44" s="302"/>
      <c r="F44" s="302"/>
      <c r="G44" s="182"/>
    </row>
    <row r="45" spans="2:7">
      <c r="B45" s="186"/>
      <c r="C45" s="384" t="s">
        <v>144</v>
      </c>
      <c r="D45" s="385"/>
      <c r="E45" s="385"/>
      <c r="F45" s="386"/>
      <c r="G45" s="182"/>
    </row>
    <row r="46" spans="2:7" ht="30" customHeight="1">
      <c r="B46" s="186"/>
      <c r="C46" s="245" t="s">
        <v>145</v>
      </c>
      <c r="D46" s="334" t="s">
        <v>146</v>
      </c>
      <c r="E46" s="334" t="s">
        <v>147</v>
      </c>
      <c r="F46" s="246" t="s">
        <v>78</v>
      </c>
      <c r="G46" s="182"/>
    </row>
    <row r="47" spans="2:7">
      <c r="B47" s="186"/>
      <c r="C47" s="41" t="str">
        <f>+Budget!H18</f>
        <v>Résidence</v>
      </c>
      <c r="D47" s="224">
        <f>+Budget!I18</f>
        <v>0</v>
      </c>
      <c r="E47" s="224">
        <f ca="1">+SUM(D6:D12)</f>
        <v>0</v>
      </c>
      <c r="F47" s="272">
        <f t="shared" ref="F47:F52" ca="1" si="1">+D47-E47</f>
        <v>0</v>
      </c>
      <c r="G47" s="182"/>
    </row>
    <row r="48" spans="2:7">
      <c r="B48" s="186"/>
      <c r="C48" s="87" t="s">
        <v>39</v>
      </c>
      <c r="D48" s="226">
        <f>+Budget!I19</f>
        <v>0</v>
      </c>
      <c r="E48" s="226">
        <f ca="1">+SUM(D19:D25)</f>
        <v>0</v>
      </c>
      <c r="F48" s="273">
        <f t="shared" ca="1" si="1"/>
        <v>0</v>
      </c>
      <c r="G48" s="182"/>
    </row>
    <row r="49" spans="2:7">
      <c r="B49" s="186"/>
      <c r="C49" s="274" t="str">
        <f>+Budget!H20</f>
        <v>Vie</v>
      </c>
      <c r="D49" s="225">
        <f>+Budget!I20</f>
        <v>0</v>
      </c>
      <c r="E49" s="225">
        <f ca="1">+SUM(D13:D18,D26:D38)</f>
        <v>0</v>
      </c>
      <c r="F49" s="275">
        <f t="shared" ca="1" si="1"/>
        <v>0</v>
      </c>
      <c r="G49" s="182"/>
    </row>
    <row r="50" spans="2:7">
      <c r="B50" s="186"/>
      <c r="C50" s="276" t="str">
        <f>+Budget!H21</f>
        <v>Dettes</v>
      </c>
      <c r="D50" s="227">
        <f>+Budget!I21</f>
        <v>0</v>
      </c>
      <c r="E50" s="227">
        <f ca="1">+SUM(D39:D40)</f>
        <v>0</v>
      </c>
      <c r="F50" s="277">
        <f t="shared" ca="1" si="1"/>
        <v>0</v>
      </c>
      <c r="G50" s="182"/>
    </row>
    <row r="51" spans="2:7">
      <c r="B51" s="186"/>
      <c r="C51" s="278" t="str">
        <f>+Budget!H22</f>
        <v>Épargnes</v>
      </c>
      <c r="D51" s="228">
        <f>+Budget!I22</f>
        <v>0</v>
      </c>
      <c r="E51" s="228">
        <f ca="1">+SUM(D41:D42)</f>
        <v>0</v>
      </c>
      <c r="F51" s="279">
        <f t="shared" ca="1" si="1"/>
        <v>0</v>
      </c>
      <c r="G51" s="182"/>
    </row>
    <row r="52" spans="2:7" ht="19.5" thickBot="1">
      <c r="B52" s="186"/>
      <c r="C52" s="280" t="str">
        <f>+Budget!H23</f>
        <v>Total</v>
      </c>
      <c r="D52" s="281">
        <f>+Budget!I23</f>
        <v>0</v>
      </c>
      <c r="E52" s="281">
        <f ca="1">+SUM(E47:E51)</f>
        <v>0</v>
      </c>
      <c r="F52" s="282">
        <f t="shared" ca="1" si="1"/>
        <v>0</v>
      </c>
      <c r="G52" s="182"/>
    </row>
    <row r="53" spans="2:7" s="167" customFormat="1" ht="4.5" customHeight="1" thickBot="1">
      <c r="B53" s="181"/>
      <c r="C53" s="229"/>
      <c r="D53" s="240"/>
      <c r="E53" s="240"/>
      <c r="F53" s="240"/>
      <c r="G53" s="182"/>
    </row>
    <row r="54" spans="2:7">
      <c r="B54" s="186"/>
      <c r="C54" s="384" t="s">
        <v>144</v>
      </c>
      <c r="D54" s="385"/>
      <c r="E54" s="385"/>
      <c r="F54" s="386"/>
      <c r="G54" s="182"/>
    </row>
    <row r="55" spans="2:7" ht="32.25">
      <c r="B55" s="186"/>
      <c r="C55" s="245" t="s">
        <v>145</v>
      </c>
      <c r="D55" s="334" t="s">
        <v>146</v>
      </c>
      <c r="E55" s="334" t="s">
        <v>147</v>
      </c>
      <c r="F55" s="246" t="s">
        <v>78</v>
      </c>
      <c r="G55" s="304"/>
    </row>
    <row r="56" spans="2:7">
      <c r="B56" s="186"/>
      <c r="C56" s="247" t="str">
        <f>+Budget!H35</f>
        <v>Nourriture</v>
      </c>
      <c r="D56" s="210">
        <f>+Budget!I35</f>
        <v>0</v>
      </c>
      <c r="E56" s="210">
        <f ca="1">+D26</f>
        <v>0</v>
      </c>
      <c r="F56" s="248">
        <f t="shared" ref="F56:F61" ca="1" si="2">+D56-E56</f>
        <v>0</v>
      </c>
      <c r="G56" s="303"/>
    </row>
    <row r="57" spans="2:7">
      <c r="B57" s="186"/>
      <c r="C57" s="249" t="str">
        <f>+Budget!H36</f>
        <v>Transport</v>
      </c>
      <c r="D57" s="211">
        <f>+Budget!I36</f>
        <v>0</v>
      </c>
      <c r="E57" s="211">
        <f ca="1">+SUM(D22:D24)</f>
        <v>0</v>
      </c>
      <c r="F57" s="250">
        <f t="shared" ca="1" si="2"/>
        <v>0</v>
      </c>
      <c r="G57" s="303"/>
    </row>
    <row r="58" spans="2:7">
      <c r="B58" s="186"/>
      <c r="C58" s="106" t="str">
        <f>+Budget!H37</f>
        <v>Divertissements</v>
      </c>
      <c r="D58" s="212">
        <f>+Budget!I37</f>
        <v>0</v>
      </c>
      <c r="E58" s="212">
        <f ca="1">SUM(D30:D34)</f>
        <v>0</v>
      </c>
      <c r="F58" s="251">
        <f t="shared" ca="1" si="2"/>
        <v>0</v>
      </c>
      <c r="G58" s="303"/>
    </row>
    <row r="59" spans="2:7">
      <c r="B59" s="186"/>
      <c r="C59" s="252" t="str">
        <f>+Budget!H38</f>
        <v>Tout le reste</v>
      </c>
      <c r="D59" s="213">
        <f>+Budget!I38</f>
        <v>0</v>
      </c>
      <c r="E59" s="213">
        <f ca="1">+SUM(D27:D29)</f>
        <v>0</v>
      </c>
      <c r="F59" s="253">
        <f t="shared" ca="1" si="2"/>
        <v>0</v>
      </c>
      <c r="G59" s="182"/>
    </row>
    <row r="60" spans="2:7">
      <c r="B60" s="186"/>
      <c r="C60" s="254" t="str">
        <f>+Budget!H39</f>
        <v>Vêtements &amp; soins perso.</v>
      </c>
      <c r="D60" s="214">
        <f>+Budget!I39</f>
        <v>0</v>
      </c>
      <c r="E60" s="214">
        <f ca="1">+D35</f>
        <v>0</v>
      </c>
      <c r="F60" s="255">
        <f t="shared" ca="1" si="2"/>
        <v>0</v>
      </c>
      <c r="G60" s="182"/>
    </row>
    <row r="61" spans="2:7" ht="19.5" thickBot="1">
      <c r="B61" s="186"/>
      <c r="C61" s="256" t="str">
        <f>+Budget!H40</f>
        <v>Total</v>
      </c>
      <c r="D61" s="257">
        <f>+SUM(D56:D60)</f>
        <v>0</v>
      </c>
      <c r="E61" s="257">
        <f ca="1">+SUM(E56:E60)</f>
        <v>0</v>
      </c>
      <c r="F61" s="258">
        <f t="shared" ca="1" si="2"/>
        <v>0</v>
      </c>
      <c r="G61" s="182"/>
    </row>
    <row r="62" spans="2:7" s="167" customFormat="1" ht="4.5" customHeight="1" thickBot="1">
      <c r="B62" s="181"/>
      <c r="C62" s="283"/>
      <c r="D62" s="284"/>
      <c r="E62" s="284"/>
      <c r="F62" s="284"/>
      <c r="G62" s="182"/>
    </row>
    <row r="63" spans="2:7">
      <c r="B63" s="186"/>
      <c r="C63" s="384" t="s">
        <v>144</v>
      </c>
      <c r="D63" s="385"/>
      <c r="E63" s="385"/>
      <c r="F63" s="386"/>
      <c r="G63" s="182"/>
    </row>
    <row r="64" spans="2:7" ht="32.25">
      <c r="B64" s="186"/>
      <c r="C64" s="245" t="s">
        <v>145</v>
      </c>
      <c r="D64" s="334" t="s">
        <v>146</v>
      </c>
      <c r="E64" s="334" t="s">
        <v>147</v>
      </c>
      <c r="F64" s="246" t="s">
        <v>78</v>
      </c>
      <c r="G64" s="182"/>
    </row>
    <row r="65" spans="2:7">
      <c r="B65" s="186"/>
      <c r="C65" s="259" t="str">
        <f>+Budget!H43</f>
        <v>Transport</v>
      </c>
      <c r="D65" s="139">
        <f>+Budget!I43</f>
        <v>0</v>
      </c>
      <c r="E65" s="216">
        <f ca="1">+D25</f>
        <v>0</v>
      </c>
      <c r="F65" s="260">
        <f t="shared" ref="F65:F70" ca="1" si="3">+D65-E65</f>
        <v>0</v>
      </c>
      <c r="G65" s="182"/>
    </row>
    <row r="66" spans="2:7">
      <c r="B66" s="186"/>
      <c r="C66" s="261" t="str">
        <f>+Budget!H44</f>
        <v>Santé</v>
      </c>
      <c r="D66" s="143">
        <f>+Budget!I44</f>
        <v>0</v>
      </c>
      <c r="E66" s="217">
        <f ca="1">+D36</f>
        <v>0</v>
      </c>
      <c r="F66" s="262">
        <f t="shared" ca="1" si="3"/>
        <v>0</v>
      </c>
      <c r="G66" s="182"/>
    </row>
    <row r="67" spans="2:7">
      <c r="B67" s="186"/>
      <c r="C67" s="263" t="str">
        <f>+Budget!H45</f>
        <v xml:space="preserve">Famille / Cadeaux </v>
      </c>
      <c r="D67" s="144">
        <f>+Budget!I45</f>
        <v>0</v>
      </c>
      <c r="E67" s="218">
        <f>+Budget!J45</f>
        <v>0</v>
      </c>
      <c r="F67" s="264">
        <f t="shared" si="3"/>
        <v>0</v>
      </c>
      <c r="G67" s="182"/>
    </row>
    <row r="68" spans="2:7">
      <c r="B68" s="186"/>
      <c r="C68" s="265" t="s">
        <v>148</v>
      </c>
      <c r="D68" s="146">
        <f>+Budget!I46</f>
        <v>0</v>
      </c>
      <c r="E68" s="219">
        <f>+Budget!J46</f>
        <v>0</v>
      </c>
      <c r="F68" s="266">
        <f t="shared" si="3"/>
        <v>0</v>
      </c>
      <c r="G68" s="182"/>
    </row>
    <row r="69" spans="2:7">
      <c r="B69" s="186"/>
      <c r="C69" s="267" t="s">
        <v>143</v>
      </c>
      <c r="D69" s="149">
        <f>+Budget!I47</f>
        <v>0</v>
      </c>
      <c r="E69" s="220">
        <f>+Budget!J47</f>
        <v>0</v>
      </c>
      <c r="F69" s="268">
        <f t="shared" si="3"/>
        <v>0</v>
      </c>
      <c r="G69" s="182"/>
    </row>
    <row r="70" spans="2:7" ht="19.5" thickBot="1">
      <c r="B70" s="186"/>
      <c r="C70" s="256" t="s">
        <v>149</v>
      </c>
      <c r="D70" s="269">
        <f>+Budget!I48</f>
        <v>0</v>
      </c>
      <c r="E70" s="270">
        <f ca="1">+SUM(E65:E69)</f>
        <v>0</v>
      </c>
      <c r="F70" s="271">
        <f t="shared" ca="1" si="3"/>
        <v>0</v>
      </c>
      <c r="G70" s="182"/>
    </row>
    <row r="71" spans="2:7" ht="4.5" customHeight="1" thickBot="1">
      <c r="B71" s="160"/>
      <c r="C71" s="184"/>
      <c r="D71" s="184"/>
      <c r="E71" s="184"/>
      <c r="F71" s="184"/>
      <c r="G71" s="185"/>
    </row>
  </sheetData>
  <mergeCells count="9">
    <mergeCell ref="C63:F63"/>
    <mergeCell ref="C54:F54"/>
    <mergeCell ref="C3:F3"/>
    <mergeCell ref="H12:N12"/>
    <mergeCell ref="H10:N10"/>
    <mergeCell ref="H11:N11"/>
    <mergeCell ref="H13:N13"/>
    <mergeCell ref="C45:F45"/>
    <mergeCell ref="H5:N5"/>
  </mergeCells>
  <conditionalFormatting sqref="F6:F42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1:W39"/>
  <sheetViews>
    <sheetView showGridLines="0" zoomScaleNormal="100" workbookViewId="0">
      <selection activeCell="L18" sqref="L18"/>
    </sheetView>
  </sheetViews>
  <sheetFormatPr defaultColWidth="14.28515625" defaultRowHeight="18.75"/>
  <cols>
    <col min="1" max="1" width="2.28515625" style="167" customWidth="1"/>
    <col min="2" max="2" width="0.7109375" style="167" customWidth="1"/>
    <col min="3" max="3" width="21.85546875" style="167" bestFit="1" customWidth="1"/>
    <col min="4" max="4" width="12" style="231" bestFit="1" customWidth="1"/>
    <col min="5" max="9" width="7.5703125" style="167" customWidth="1"/>
    <col min="10" max="10" width="10.140625" style="167" bestFit="1" customWidth="1"/>
    <col min="11" max="12" width="7.5703125" style="167" customWidth="1"/>
    <col min="13" max="13" width="9.85546875" style="167" bestFit="1" customWidth="1"/>
    <col min="14" max="16" width="7.5703125" style="167" customWidth="1"/>
    <col min="17" max="17" width="0.85546875" style="167" customWidth="1"/>
    <col min="18" max="16384" width="14.28515625" style="167"/>
  </cols>
  <sheetData>
    <row r="1" spans="2:23" ht="9" customHeight="1" thickBot="1"/>
    <row r="2" spans="2:23" ht="5.25" customHeight="1" thickBot="1">
      <c r="B2" s="178"/>
      <c r="C2" s="179"/>
      <c r="D2" s="232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80"/>
    </row>
    <row r="3" spans="2:23" ht="27" thickBot="1">
      <c r="B3" s="181"/>
      <c r="C3" s="374" t="s">
        <v>83</v>
      </c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6"/>
      <c r="Q3" s="182"/>
    </row>
    <row r="4" spans="2:23" ht="4.5" customHeight="1" thickBot="1">
      <c r="B4" s="181"/>
      <c r="C4" s="158"/>
      <c r="D4" s="233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82"/>
    </row>
    <row r="5" spans="2:23">
      <c r="B5" s="181"/>
      <c r="C5" s="382" t="s">
        <v>84</v>
      </c>
      <c r="D5" s="393" t="s">
        <v>1</v>
      </c>
      <c r="E5" s="377" t="s">
        <v>139</v>
      </c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9"/>
      <c r="Q5" s="182"/>
    </row>
    <row r="6" spans="2:23" ht="34.5" customHeight="1">
      <c r="B6" s="181"/>
      <c r="C6" s="383"/>
      <c r="D6" s="394"/>
      <c r="E6" s="187" t="s">
        <v>85</v>
      </c>
      <c r="F6" s="187" t="s">
        <v>86</v>
      </c>
      <c r="G6" s="187" t="s">
        <v>87</v>
      </c>
      <c r="H6" s="187" t="s">
        <v>88</v>
      </c>
      <c r="I6" s="187" t="s">
        <v>89</v>
      </c>
      <c r="J6" s="187" t="s">
        <v>90</v>
      </c>
      <c r="K6" s="187" t="s">
        <v>91</v>
      </c>
      <c r="L6" s="187" t="s">
        <v>92</v>
      </c>
      <c r="M6" s="187" t="s">
        <v>93</v>
      </c>
      <c r="N6" s="187" t="s">
        <v>94</v>
      </c>
      <c r="O6" s="187" t="s">
        <v>95</v>
      </c>
      <c r="P6" s="188" t="s">
        <v>96</v>
      </c>
      <c r="Q6" s="182"/>
    </row>
    <row r="7" spans="2:23">
      <c r="B7" s="181"/>
      <c r="C7" s="170"/>
      <c r="D7" s="234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71"/>
      <c r="Q7" s="182"/>
    </row>
    <row r="8" spans="2:23" ht="21" customHeight="1">
      <c r="B8" s="181"/>
      <c r="C8" s="170"/>
      <c r="D8" s="234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71"/>
      <c r="Q8" s="182"/>
      <c r="R8" s="391" t="s">
        <v>119</v>
      </c>
      <c r="S8" s="392"/>
      <c r="T8" s="392"/>
      <c r="U8" s="392"/>
      <c r="V8" s="392"/>
      <c r="W8" s="392"/>
    </row>
    <row r="9" spans="2:23">
      <c r="B9" s="181"/>
      <c r="C9" s="170"/>
      <c r="D9" s="234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71"/>
      <c r="Q9" s="182"/>
      <c r="R9" s="305"/>
      <c r="S9" s="326"/>
      <c r="T9" s="305"/>
      <c r="U9" s="305"/>
      <c r="V9" s="305"/>
    </row>
    <row r="10" spans="2:23">
      <c r="B10" s="181"/>
      <c r="C10" s="170"/>
      <c r="D10" s="234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71"/>
      <c r="Q10" s="182"/>
      <c r="R10" s="305"/>
      <c r="S10" s="305"/>
      <c r="T10" s="305"/>
      <c r="U10" s="305"/>
      <c r="V10" s="305"/>
    </row>
    <row r="11" spans="2:23">
      <c r="B11" s="181"/>
      <c r="C11" s="170"/>
      <c r="D11" s="234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71"/>
      <c r="Q11" s="182"/>
      <c r="R11" s="305"/>
      <c r="S11" s="305"/>
      <c r="T11" s="305"/>
      <c r="U11" s="305"/>
      <c r="V11" s="305"/>
    </row>
    <row r="12" spans="2:23">
      <c r="B12" s="181"/>
      <c r="C12" s="170"/>
      <c r="D12" s="234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  <c r="P12" s="171"/>
      <c r="Q12" s="182"/>
      <c r="R12" s="305"/>
      <c r="S12" s="305"/>
      <c r="T12" s="305"/>
      <c r="U12" s="305"/>
      <c r="V12" s="305"/>
    </row>
    <row r="13" spans="2:23" ht="21" customHeight="1">
      <c r="B13" s="181"/>
      <c r="C13" s="170"/>
      <c r="D13" s="234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71"/>
      <c r="Q13" s="182"/>
      <c r="R13" s="391" t="s">
        <v>118</v>
      </c>
      <c r="S13" s="392"/>
      <c r="T13" s="392"/>
      <c r="U13" s="392"/>
      <c r="V13" s="392"/>
      <c r="W13" s="392"/>
    </row>
    <row r="14" spans="2:23">
      <c r="B14" s="181"/>
      <c r="C14" s="170"/>
      <c r="D14" s="234"/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71"/>
      <c r="Q14" s="182"/>
      <c r="R14" s="391" t="s">
        <v>122</v>
      </c>
      <c r="S14" s="392"/>
      <c r="T14" s="392"/>
      <c r="U14" s="392"/>
      <c r="V14" s="392"/>
      <c r="W14" s="392"/>
    </row>
    <row r="15" spans="2:23">
      <c r="B15" s="181"/>
      <c r="C15" s="170"/>
      <c r="D15" s="234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71"/>
      <c r="Q15" s="182"/>
      <c r="R15" s="391" t="s">
        <v>130</v>
      </c>
      <c r="S15" s="392"/>
      <c r="T15" s="392"/>
      <c r="U15" s="392"/>
      <c r="V15" s="392"/>
      <c r="W15" s="392"/>
    </row>
    <row r="16" spans="2:23">
      <c r="B16" s="181"/>
      <c r="C16" s="170"/>
      <c r="D16" s="234"/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71"/>
      <c r="Q16" s="182"/>
      <c r="R16" s="391" t="s">
        <v>138</v>
      </c>
      <c r="S16" s="392"/>
      <c r="T16" s="392"/>
      <c r="U16" s="392"/>
      <c r="V16" s="392"/>
      <c r="W16" s="392"/>
    </row>
    <row r="17" spans="2:22">
      <c r="B17" s="181"/>
      <c r="C17" s="170"/>
      <c r="D17" s="234"/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71"/>
      <c r="Q17" s="182"/>
      <c r="R17" s="327"/>
      <c r="S17" s="328"/>
      <c r="T17" s="327"/>
      <c r="U17" s="327"/>
      <c r="V17" s="327"/>
    </row>
    <row r="18" spans="2:22">
      <c r="B18" s="181"/>
      <c r="C18" s="170"/>
      <c r="D18" s="234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71"/>
      <c r="Q18" s="182"/>
    </row>
    <row r="19" spans="2:22">
      <c r="B19" s="181"/>
      <c r="C19" s="170"/>
      <c r="D19" s="234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71"/>
      <c r="Q19" s="182"/>
    </row>
    <row r="20" spans="2:22">
      <c r="B20" s="181"/>
      <c r="C20" s="170"/>
      <c r="D20" s="234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71"/>
      <c r="Q20" s="182"/>
    </row>
    <row r="21" spans="2:22">
      <c r="B21" s="181"/>
      <c r="C21" s="170"/>
      <c r="D21" s="234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71"/>
      <c r="Q21" s="182"/>
    </row>
    <row r="22" spans="2:22">
      <c r="B22" s="181"/>
      <c r="C22" s="170"/>
      <c r="D22" s="234"/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71"/>
      <c r="Q22" s="182"/>
    </row>
    <row r="23" spans="2:22">
      <c r="B23" s="181"/>
      <c r="C23" s="170"/>
      <c r="D23" s="234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71"/>
      <c r="Q23" s="182"/>
    </row>
    <row r="24" spans="2:22">
      <c r="B24" s="181"/>
      <c r="C24" s="170"/>
      <c r="D24" s="234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71"/>
      <c r="Q24" s="182"/>
    </row>
    <row r="25" spans="2:22">
      <c r="B25" s="181"/>
      <c r="C25" s="170"/>
      <c r="D25" s="234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71"/>
      <c r="Q25" s="182"/>
    </row>
    <row r="26" spans="2:22">
      <c r="B26" s="181"/>
      <c r="C26" s="170"/>
      <c r="D26" s="234"/>
      <c r="E26" s="168"/>
      <c r="F26" s="168"/>
      <c r="G26" s="168"/>
      <c r="H26" s="168"/>
      <c r="I26" s="168"/>
      <c r="J26" s="168"/>
      <c r="K26" s="168"/>
      <c r="L26" s="168"/>
      <c r="M26" s="168"/>
      <c r="N26" s="168"/>
      <c r="O26" s="168"/>
      <c r="P26" s="171"/>
      <c r="Q26" s="182"/>
    </row>
    <row r="27" spans="2:22">
      <c r="B27" s="181"/>
      <c r="C27" s="170"/>
      <c r="D27" s="234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71"/>
      <c r="Q27" s="182"/>
    </row>
    <row r="28" spans="2:22">
      <c r="B28" s="181"/>
      <c r="C28" s="170"/>
      <c r="D28" s="234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71"/>
      <c r="Q28" s="182"/>
    </row>
    <row r="29" spans="2:22">
      <c r="B29" s="181"/>
      <c r="C29" s="170"/>
      <c r="D29" s="234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71"/>
      <c r="Q29" s="182"/>
    </row>
    <row r="30" spans="2:22">
      <c r="B30" s="181"/>
      <c r="C30" s="170"/>
      <c r="D30" s="234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  <c r="P30" s="171"/>
      <c r="Q30" s="182"/>
    </row>
    <row r="31" spans="2:22">
      <c r="B31" s="181"/>
      <c r="C31" s="170"/>
      <c r="D31" s="234"/>
      <c r="E31" s="168"/>
      <c r="F31" s="168"/>
      <c r="G31" s="168"/>
      <c r="H31" s="168"/>
      <c r="I31" s="168"/>
      <c r="J31" s="168"/>
      <c r="K31" s="168"/>
      <c r="L31" s="168"/>
      <c r="M31" s="168"/>
      <c r="N31" s="168"/>
      <c r="O31" s="168"/>
      <c r="P31" s="171"/>
      <c r="Q31" s="182"/>
    </row>
    <row r="32" spans="2:22">
      <c r="B32" s="181"/>
      <c r="C32" s="170"/>
      <c r="D32" s="234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71"/>
      <c r="Q32" s="182"/>
    </row>
    <row r="33" spans="2:17">
      <c r="B33" s="181"/>
      <c r="C33" s="170"/>
      <c r="D33" s="234"/>
      <c r="E33" s="168"/>
      <c r="F33" s="168"/>
      <c r="G33" s="168"/>
      <c r="H33" s="168"/>
      <c r="I33" s="168"/>
      <c r="J33" s="168"/>
      <c r="K33" s="168"/>
      <c r="L33" s="168"/>
      <c r="M33" s="168"/>
      <c r="N33" s="168"/>
      <c r="O33" s="168"/>
      <c r="P33" s="171"/>
      <c r="Q33" s="182"/>
    </row>
    <row r="34" spans="2:17">
      <c r="B34" s="181"/>
      <c r="C34" s="170"/>
      <c r="D34" s="234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71"/>
      <c r="Q34" s="182"/>
    </row>
    <row r="35" spans="2:17">
      <c r="B35" s="181"/>
      <c r="C35" s="172"/>
      <c r="D35" s="234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71"/>
      <c r="Q35" s="182"/>
    </row>
    <row r="36" spans="2:17">
      <c r="B36" s="181"/>
      <c r="C36" s="173"/>
      <c r="D36" s="235"/>
      <c r="E36" s="169"/>
      <c r="F36" s="169"/>
      <c r="G36" s="169"/>
      <c r="H36" s="169"/>
      <c r="I36" s="169"/>
      <c r="J36" s="169"/>
      <c r="K36" s="169"/>
      <c r="L36" s="169"/>
      <c r="M36" s="169"/>
      <c r="N36" s="169"/>
      <c r="O36" s="169"/>
      <c r="P36" s="174"/>
      <c r="Q36" s="182"/>
    </row>
    <row r="37" spans="2:17">
      <c r="B37" s="181"/>
      <c r="C37" s="173"/>
      <c r="D37" s="235"/>
      <c r="E37" s="169"/>
      <c r="F37" s="169"/>
      <c r="G37" s="169"/>
      <c r="H37" s="169"/>
      <c r="I37" s="169"/>
      <c r="J37" s="169"/>
      <c r="K37" s="169"/>
      <c r="L37" s="169"/>
      <c r="M37" s="169"/>
      <c r="N37" s="169"/>
      <c r="O37" s="169"/>
      <c r="P37" s="174"/>
      <c r="Q37" s="182"/>
    </row>
    <row r="38" spans="2:17" ht="19.5" thickBot="1">
      <c r="B38" s="181"/>
      <c r="C38" s="175"/>
      <c r="D38" s="236"/>
      <c r="E38" s="176"/>
      <c r="F38" s="176"/>
      <c r="G38" s="176"/>
      <c r="H38" s="176"/>
      <c r="I38" s="176"/>
      <c r="J38" s="176"/>
      <c r="K38" s="176"/>
      <c r="L38" s="176"/>
      <c r="M38" s="176"/>
      <c r="N38" s="176"/>
      <c r="O38" s="176"/>
      <c r="P38" s="177"/>
      <c r="Q38" s="182"/>
    </row>
    <row r="39" spans="2:17" ht="4.5" customHeight="1" thickBot="1">
      <c r="B39" s="183"/>
      <c r="C39" s="184"/>
      <c r="D39" s="237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5"/>
    </row>
  </sheetData>
  <mergeCells count="9">
    <mergeCell ref="R13:W13"/>
    <mergeCell ref="R14:W14"/>
    <mergeCell ref="R15:W15"/>
    <mergeCell ref="R16:W16"/>
    <mergeCell ref="C3:P3"/>
    <mergeCell ref="C5:C6"/>
    <mergeCell ref="D5:D6"/>
    <mergeCell ref="E5:P5"/>
    <mergeCell ref="R8:W8"/>
  </mergeCells>
  <pageMargins left="0.7" right="0.7" top="0.75" bottom="0.75" header="0.3" footer="0.3"/>
  <pageSetup scale="5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1:P39"/>
  <sheetViews>
    <sheetView showGridLines="0" zoomScaleNormal="100" workbookViewId="0">
      <selection activeCell="G7" sqref="G7"/>
    </sheetView>
  </sheetViews>
  <sheetFormatPr defaultColWidth="14.28515625" defaultRowHeight="18.75"/>
  <cols>
    <col min="1" max="1" width="2.28515625" style="167" customWidth="1"/>
    <col min="2" max="2" width="0.7109375" style="167" customWidth="1"/>
    <col min="3" max="3" width="17.28515625" style="167" customWidth="1"/>
    <col min="4" max="4" width="26.7109375" style="167" customWidth="1"/>
    <col min="5" max="5" width="15" style="167" customWidth="1"/>
    <col min="6" max="6" width="19.28515625" style="167" customWidth="1"/>
    <col min="7" max="7" width="15" style="167" customWidth="1"/>
    <col min="8" max="8" width="0.85546875" style="167" customWidth="1"/>
    <col min="9" max="16384" width="14.28515625" style="167"/>
  </cols>
  <sheetData>
    <row r="1" spans="2:16" ht="9" customHeight="1" thickBot="1"/>
    <row r="2" spans="2:16" ht="5.25" customHeight="1" thickBot="1">
      <c r="B2" s="178"/>
      <c r="C2" s="179"/>
      <c r="D2" s="179"/>
      <c r="E2" s="179"/>
      <c r="F2" s="179"/>
      <c r="G2" s="179"/>
      <c r="H2" s="180"/>
    </row>
    <row r="3" spans="2:16" ht="27" thickBot="1">
      <c r="B3" s="181"/>
      <c r="C3" s="374" t="s">
        <v>79</v>
      </c>
      <c r="D3" s="375"/>
      <c r="E3" s="375"/>
      <c r="F3" s="375"/>
      <c r="G3" s="376"/>
      <c r="H3" s="182"/>
    </row>
    <row r="4" spans="2:16" ht="4.5" customHeight="1" thickBot="1">
      <c r="B4" s="181"/>
      <c r="C4" s="158"/>
      <c r="D4" s="158"/>
      <c r="E4" s="158"/>
      <c r="F4" s="158"/>
      <c r="G4" s="158"/>
      <c r="H4" s="182"/>
    </row>
    <row r="5" spans="2:16">
      <c r="B5" s="181"/>
      <c r="C5" s="382" t="s">
        <v>1</v>
      </c>
      <c r="D5" s="380" t="s">
        <v>2</v>
      </c>
      <c r="E5" s="377" t="s">
        <v>124</v>
      </c>
      <c r="F5" s="378"/>
      <c r="G5" s="379"/>
      <c r="H5" s="182"/>
    </row>
    <row r="6" spans="2:16" ht="34.5" customHeight="1">
      <c r="B6" s="181"/>
      <c r="C6" s="383"/>
      <c r="D6" s="381"/>
      <c r="E6" s="187" t="s">
        <v>80</v>
      </c>
      <c r="F6" s="187" t="s">
        <v>81</v>
      </c>
      <c r="G6" s="188" t="s">
        <v>82</v>
      </c>
      <c r="H6" s="182"/>
    </row>
    <row r="7" spans="2:16" ht="21">
      <c r="B7" s="181"/>
      <c r="C7" s="230"/>
      <c r="D7" s="168"/>
      <c r="E7" s="168"/>
      <c r="F7" s="168"/>
      <c r="G7" s="171"/>
      <c r="H7" s="182"/>
      <c r="I7" s="395" t="s">
        <v>154</v>
      </c>
      <c r="J7" s="373"/>
      <c r="K7" s="373"/>
      <c r="L7" s="373"/>
      <c r="M7" s="373"/>
    </row>
    <row r="8" spans="2:16">
      <c r="B8" s="181"/>
      <c r="C8" s="230"/>
      <c r="D8" s="168"/>
      <c r="E8" s="168"/>
      <c r="F8" s="168"/>
      <c r="G8" s="171"/>
      <c r="H8" s="182"/>
      <c r="J8" s="305"/>
      <c r="K8" s="326"/>
      <c r="L8" s="305"/>
      <c r="M8" s="305"/>
      <c r="N8" s="305"/>
    </row>
    <row r="9" spans="2:16">
      <c r="B9" s="181"/>
      <c r="C9" s="170"/>
      <c r="D9" s="168"/>
      <c r="E9" s="168"/>
      <c r="F9" s="168"/>
      <c r="G9" s="171"/>
      <c r="H9" s="182"/>
      <c r="J9" s="305"/>
      <c r="K9" s="305"/>
      <c r="L9" s="305"/>
      <c r="M9" s="305"/>
      <c r="N9" s="305"/>
    </row>
    <row r="10" spans="2:16">
      <c r="B10" s="181"/>
      <c r="C10" s="170"/>
      <c r="D10" s="168"/>
      <c r="E10" s="168"/>
      <c r="F10" s="168"/>
      <c r="G10" s="171"/>
      <c r="H10" s="182"/>
      <c r="J10" s="305"/>
      <c r="K10" s="305"/>
      <c r="L10" s="305"/>
      <c r="M10" s="305"/>
      <c r="N10" s="305"/>
    </row>
    <row r="11" spans="2:16">
      <c r="B11" s="181"/>
      <c r="C11" s="170"/>
      <c r="D11" s="168"/>
      <c r="E11" s="168"/>
      <c r="F11" s="168"/>
      <c r="G11" s="171"/>
      <c r="H11" s="182"/>
      <c r="J11" s="305"/>
      <c r="K11" s="305"/>
      <c r="L11" s="305"/>
      <c r="M11" s="305"/>
      <c r="N11" s="305"/>
    </row>
    <row r="12" spans="2:16" ht="21">
      <c r="B12" s="181"/>
      <c r="C12" s="170"/>
      <c r="D12" s="168"/>
      <c r="E12" s="168"/>
      <c r="F12" s="168"/>
      <c r="G12" s="171"/>
      <c r="H12" s="182"/>
      <c r="I12" s="395" t="s">
        <v>157</v>
      </c>
      <c r="J12" s="373"/>
      <c r="K12" s="373"/>
      <c r="L12" s="373"/>
      <c r="M12" s="373"/>
      <c r="N12" s="373"/>
      <c r="O12" s="373"/>
      <c r="P12" s="373"/>
    </row>
    <row r="13" spans="2:16" ht="21">
      <c r="B13" s="181"/>
      <c r="C13" s="170"/>
      <c r="D13" s="168"/>
      <c r="E13" s="168"/>
      <c r="F13" s="168"/>
      <c r="G13" s="171"/>
      <c r="H13" s="182"/>
      <c r="I13" s="395" t="s">
        <v>158</v>
      </c>
      <c r="J13" s="373"/>
      <c r="K13" s="373"/>
      <c r="L13" s="373"/>
      <c r="M13" s="373"/>
      <c r="N13" s="373"/>
      <c r="O13" s="373"/>
      <c r="P13" s="373"/>
    </row>
    <row r="14" spans="2:16" ht="21">
      <c r="B14" s="181"/>
      <c r="C14" s="170"/>
      <c r="D14" s="168"/>
      <c r="E14" s="168"/>
      <c r="F14" s="168"/>
      <c r="G14" s="171"/>
      <c r="H14" s="182"/>
      <c r="I14" s="395" t="s">
        <v>155</v>
      </c>
      <c r="J14" s="373"/>
      <c r="K14" s="373"/>
      <c r="L14" s="373"/>
      <c r="M14" s="373"/>
      <c r="N14" s="373"/>
      <c r="O14" s="373"/>
      <c r="P14" s="373"/>
    </row>
    <row r="15" spans="2:16" ht="21">
      <c r="B15" s="181"/>
      <c r="C15" s="170"/>
      <c r="D15" s="168"/>
      <c r="E15" s="168"/>
      <c r="F15" s="168"/>
      <c r="G15" s="171"/>
      <c r="H15" s="182"/>
      <c r="I15" s="395" t="s">
        <v>156</v>
      </c>
      <c r="J15" s="373"/>
      <c r="K15" s="373"/>
      <c r="L15" s="373"/>
      <c r="M15" s="373"/>
      <c r="N15" s="373"/>
      <c r="O15" s="373"/>
      <c r="P15" s="373"/>
    </row>
    <row r="16" spans="2:16">
      <c r="B16" s="181"/>
      <c r="C16" s="170"/>
      <c r="D16" s="168"/>
      <c r="E16" s="168"/>
      <c r="F16" s="168"/>
      <c r="G16" s="171"/>
      <c r="H16" s="182"/>
    </row>
    <row r="17" spans="2:8">
      <c r="B17" s="181"/>
      <c r="C17" s="170"/>
      <c r="D17" s="168"/>
      <c r="E17" s="168"/>
      <c r="F17" s="168"/>
      <c r="G17" s="171"/>
      <c r="H17" s="182"/>
    </row>
    <row r="18" spans="2:8">
      <c r="B18" s="181"/>
      <c r="C18" s="170"/>
      <c r="D18" s="168"/>
      <c r="E18" s="168"/>
      <c r="F18" s="168"/>
      <c r="G18" s="171"/>
      <c r="H18" s="182"/>
    </row>
    <row r="19" spans="2:8">
      <c r="B19" s="181"/>
      <c r="C19" s="170"/>
      <c r="D19" s="168"/>
      <c r="E19" s="168"/>
      <c r="F19" s="168"/>
      <c r="G19" s="171"/>
      <c r="H19" s="182"/>
    </row>
    <row r="20" spans="2:8">
      <c r="B20" s="181"/>
      <c r="C20" s="170"/>
      <c r="D20" s="168"/>
      <c r="E20" s="168"/>
      <c r="F20" s="168"/>
      <c r="G20" s="171"/>
      <c r="H20" s="182"/>
    </row>
    <row r="21" spans="2:8">
      <c r="B21" s="181"/>
      <c r="C21" s="170"/>
      <c r="D21" s="168"/>
      <c r="E21" s="168"/>
      <c r="F21" s="168"/>
      <c r="G21" s="171"/>
      <c r="H21" s="182"/>
    </row>
    <row r="22" spans="2:8">
      <c r="B22" s="181"/>
      <c r="C22" s="170"/>
      <c r="D22" s="168"/>
      <c r="E22" s="168"/>
      <c r="F22" s="168"/>
      <c r="G22" s="171"/>
      <c r="H22" s="182"/>
    </row>
    <row r="23" spans="2:8">
      <c r="B23" s="181"/>
      <c r="C23" s="170"/>
      <c r="D23" s="168"/>
      <c r="E23" s="168"/>
      <c r="F23" s="168"/>
      <c r="G23" s="171"/>
      <c r="H23" s="182"/>
    </row>
    <row r="24" spans="2:8">
      <c r="B24" s="181"/>
      <c r="C24" s="170"/>
      <c r="D24" s="168"/>
      <c r="E24" s="168"/>
      <c r="F24" s="168"/>
      <c r="G24" s="171"/>
      <c r="H24" s="182"/>
    </row>
    <row r="25" spans="2:8">
      <c r="B25" s="181"/>
      <c r="C25" s="170"/>
      <c r="D25" s="168"/>
      <c r="E25" s="168"/>
      <c r="F25" s="168"/>
      <c r="G25" s="171"/>
      <c r="H25" s="182"/>
    </row>
    <row r="26" spans="2:8">
      <c r="B26" s="181"/>
      <c r="C26" s="170"/>
      <c r="D26" s="168"/>
      <c r="E26" s="168"/>
      <c r="F26" s="168"/>
      <c r="G26" s="171"/>
      <c r="H26" s="182"/>
    </row>
    <row r="27" spans="2:8">
      <c r="B27" s="181"/>
      <c r="C27" s="170"/>
      <c r="D27" s="168"/>
      <c r="E27" s="168"/>
      <c r="F27" s="168"/>
      <c r="G27" s="171"/>
      <c r="H27" s="182"/>
    </row>
    <row r="28" spans="2:8">
      <c r="B28" s="181"/>
      <c r="C28" s="170"/>
      <c r="D28" s="168"/>
      <c r="E28" s="168"/>
      <c r="F28" s="168"/>
      <c r="G28" s="171"/>
      <c r="H28" s="182"/>
    </row>
    <row r="29" spans="2:8">
      <c r="B29" s="181"/>
      <c r="C29" s="170"/>
      <c r="D29" s="168"/>
      <c r="E29" s="168"/>
      <c r="F29" s="168"/>
      <c r="G29" s="171"/>
      <c r="H29" s="182"/>
    </row>
    <row r="30" spans="2:8">
      <c r="B30" s="181"/>
      <c r="C30" s="170"/>
      <c r="D30" s="168"/>
      <c r="E30" s="168"/>
      <c r="F30" s="168"/>
      <c r="G30" s="171"/>
      <c r="H30" s="182"/>
    </row>
    <row r="31" spans="2:8">
      <c r="B31" s="181"/>
      <c r="C31" s="170"/>
      <c r="D31" s="168"/>
      <c r="E31" s="168"/>
      <c r="F31" s="168"/>
      <c r="G31" s="171"/>
      <c r="H31" s="182"/>
    </row>
    <row r="32" spans="2:8">
      <c r="B32" s="181"/>
      <c r="C32" s="170"/>
      <c r="D32" s="168"/>
      <c r="E32" s="168"/>
      <c r="F32" s="168"/>
      <c r="G32" s="171"/>
      <c r="H32" s="182"/>
    </row>
    <row r="33" spans="2:8">
      <c r="B33" s="181"/>
      <c r="C33" s="170"/>
      <c r="D33" s="168"/>
      <c r="E33" s="168"/>
      <c r="F33" s="168"/>
      <c r="G33" s="171"/>
      <c r="H33" s="182"/>
    </row>
    <row r="34" spans="2:8">
      <c r="B34" s="181"/>
      <c r="C34" s="170"/>
      <c r="D34" s="168"/>
      <c r="E34" s="168"/>
      <c r="F34" s="168"/>
      <c r="G34" s="171"/>
      <c r="H34" s="182"/>
    </row>
    <row r="35" spans="2:8">
      <c r="B35" s="181"/>
      <c r="C35" s="172"/>
      <c r="D35" s="168"/>
      <c r="E35" s="168"/>
      <c r="F35" s="168"/>
      <c r="G35" s="171"/>
      <c r="H35" s="182"/>
    </row>
    <row r="36" spans="2:8">
      <c r="B36" s="181"/>
      <c r="C36" s="173"/>
      <c r="D36" s="169"/>
      <c r="E36" s="169"/>
      <c r="F36" s="169"/>
      <c r="G36" s="174"/>
      <c r="H36" s="182"/>
    </row>
    <row r="37" spans="2:8">
      <c r="B37" s="181"/>
      <c r="C37" s="173"/>
      <c r="D37" s="169"/>
      <c r="E37" s="169"/>
      <c r="F37" s="169"/>
      <c r="G37" s="174"/>
      <c r="H37" s="182"/>
    </row>
    <row r="38" spans="2:8" ht="19.5" thickBot="1">
      <c r="B38" s="181"/>
      <c r="C38" s="175"/>
      <c r="D38" s="176"/>
      <c r="E38" s="176"/>
      <c r="F38" s="176"/>
      <c r="G38" s="177"/>
      <c r="H38" s="182"/>
    </row>
    <row r="39" spans="2:8" ht="4.5" customHeight="1" thickBot="1">
      <c r="B39" s="183"/>
      <c r="C39" s="184"/>
      <c r="D39" s="184"/>
      <c r="E39" s="184"/>
      <c r="F39" s="184"/>
      <c r="G39" s="184"/>
      <c r="H39" s="185"/>
    </row>
  </sheetData>
  <mergeCells count="9">
    <mergeCell ref="I12:P12"/>
    <mergeCell ref="I13:P13"/>
    <mergeCell ref="I14:P14"/>
    <mergeCell ref="I15:P15"/>
    <mergeCell ref="I7:M7"/>
    <mergeCell ref="C3:G3"/>
    <mergeCell ref="C5:C6"/>
    <mergeCell ref="D5:D6"/>
    <mergeCell ref="E5:G5"/>
  </mergeCells>
  <pageMargins left="0.7" right="0.7" top="0.75" bottom="0.75" header="0.3" footer="0.3"/>
  <pageSetup scale="8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showGridLines="0" topLeftCell="A19" zoomScaleNormal="100" workbookViewId="0">
      <selection activeCell="H34" sqref="H34"/>
    </sheetView>
  </sheetViews>
  <sheetFormatPr defaultColWidth="14.28515625" defaultRowHeight="18.75"/>
  <cols>
    <col min="1" max="1" width="2.28515625" style="167" customWidth="1"/>
    <col min="2" max="2" width="0.7109375" style="167" customWidth="1"/>
    <col min="3" max="3" width="29.140625" style="167" bestFit="1" customWidth="1"/>
    <col min="4" max="5" width="25" style="167" customWidth="1"/>
    <col min="6" max="6" width="0.85546875" style="167" customWidth="1"/>
    <col min="7" max="16384" width="14.28515625" style="167"/>
  </cols>
  <sheetData>
    <row r="1" spans="2:6" ht="9" customHeight="1" thickBot="1"/>
    <row r="2" spans="2:6" ht="5.25" customHeight="1" thickBot="1">
      <c r="B2" s="178"/>
      <c r="C2" s="179"/>
      <c r="D2" s="179"/>
      <c r="E2" s="179"/>
      <c r="F2" s="180"/>
    </row>
    <row r="3" spans="2:6" ht="27" thickBot="1">
      <c r="B3" s="181"/>
      <c r="C3" s="374" t="s">
        <v>97</v>
      </c>
      <c r="D3" s="375"/>
      <c r="E3" s="376"/>
      <c r="F3" s="182"/>
    </row>
    <row r="4" spans="2:6" ht="4.5" customHeight="1" thickBot="1">
      <c r="B4" s="181"/>
      <c r="C4" s="158"/>
      <c r="D4" s="158"/>
      <c r="E4" s="158"/>
      <c r="F4" s="182"/>
    </row>
    <row r="5" spans="2:6">
      <c r="B5" s="181"/>
      <c r="C5" s="161" t="s">
        <v>98</v>
      </c>
      <c r="D5" s="162"/>
      <c r="E5" s="165"/>
      <c r="F5" s="182"/>
    </row>
    <row r="6" spans="2:6" ht="19.5" thickBot="1">
      <c r="B6" s="181"/>
      <c r="C6" s="189"/>
      <c r="D6" s="192" t="s">
        <v>99</v>
      </c>
      <c r="E6" s="191" t="s">
        <v>100</v>
      </c>
      <c r="F6" s="182"/>
    </row>
    <row r="7" spans="2:6" ht="19.5" thickBot="1">
      <c r="B7" s="181"/>
      <c r="C7" s="200" t="s">
        <v>101</v>
      </c>
      <c r="D7" s="205"/>
      <c r="E7" s="201"/>
      <c r="F7" s="182"/>
    </row>
    <row r="8" spans="2:6" ht="4.5" customHeight="1" thickBot="1">
      <c r="B8" s="181"/>
      <c r="C8" s="190"/>
      <c r="D8" s="190"/>
      <c r="E8" s="190"/>
      <c r="F8" s="182"/>
    </row>
    <row r="9" spans="2:6">
      <c r="B9" s="181"/>
      <c r="C9" s="194" t="s">
        <v>102</v>
      </c>
      <c r="D9" s="206"/>
      <c r="E9" s="165"/>
      <c r="F9" s="182"/>
    </row>
    <row r="10" spans="2:6">
      <c r="B10" s="181"/>
      <c r="C10" s="195" t="s">
        <v>103</v>
      </c>
      <c r="D10" s="202"/>
      <c r="E10" s="197"/>
      <c r="F10" s="182"/>
    </row>
    <row r="11" spans="2:6">
      <c r="B11" s="181"/>
      <c r="C11" s="195" t="s">
        <v>104</v>
      </c>
      <c r="D11" s="202"/>
      <c r="E11" s="197"/>
      <c r="F11" s="182"/>
    </row>
    <row r="12" spans="2:6">
      <c r="B12" s="181"/>
      <c r="C12" s="195" t="s">
        <v>105</v>
      </c>
      <c r="D12" s="202"/>
      <c r="E12" s="197"/>
      <c r="F12" s="182"/>
    </row>
    <row r="13" spans="2:6">
      <c r="B13" s="181"/>
      <c r="C13" s="189"/>
      <c r="D13" s="203"/>
      <c r="E13" s="191"/>
      <c r="F13" s="182"/>
    </row>
    <row r="14" spans="2:6">
      <c r="B14" s="181"/>
      <c r="C14" s="198" t="s">
        <v>106</v>
      </c>
      <c r="D14" s="204"/>
      <c r="E14" s="199">
        <f>SUM(E10:E13)</f>
        <v>0</v>
      </c>
      <c r="F14" s="182"/>
    </row>
    <row r="15" spans="2:6" ht="19.5" thickBot="1">
      <c r="B15" s="181"/>
      <c r="C15" s="163"/>
      <c r="D15" s="164"/>
      <c r="E15" s="166"/>
      <c r="F15" s="182"/>
    </row>
    <row r="16" spans="2:6" ht="4.5" customHeight="1" thickBot="1">
      <c r="B16" s="181"/>
      <c r="C16" s="190"/>
      <c r="D16" s="190"/>
      <c r="E16" s="190"/>
      <c r="F16" s="182"/>
    </row>
    <row r="17" spans="2:6">
      <c r="B17" s="181"/>
      <c r="C17" s="161" t="s">
        <v>107</v>
      </c>
      <c r="D17" s="206"/>
      <c r="E17" s="165"/>
      <c r="F17" s="182"/>
    </row>
    <row r="18" spans="2:6">
      <c r="B18" s="181"/>
      <c r="C18" s="195" t="s">
        <v>108</v>
      </c>
      <c r="D18" s="202"/>
      <c r="E18" s="197"/>
      <c r="F18" s="182"/>
    </row>
    <row r="19" spans="2:6">
      <c r="B19" s="181"/>
      <c r="C19" s="195" t="s">
        <v>104</v>
      </c>
      <c r="D19" s="202"/>
      <c r="E19" s="197"/>
      <c r="F19" s="182"/>
    </row>
    <row r="20" spans="2:6">
      <c r="B20" s="181"/>
      <c r="C20" s="195" t="s">
        <v>109</v>
      </c>
      <c r="D20" s="202"/>
      <c r="E20" s="197"/>
      <c r="F20" s="182"/>
    </row>
    <row r="21" spans="2:6">
      <c r="B21" s="181"/>
      <c r="C21" s="195" t="s">
        <v>110</v>
      </c>
      <c r="D21" s="202"/>
      <c r="E21" s="197"/>
      <c r="F21" s="182"/>
    </row>
    <row r="22" spans="2:6">
      <c r="B22" s="181"/>
      <c r="C22" s="195" t="s">
        <v>111</v>
      </c>
      <c r="D22" s="202"/>
      <c r="E22" s="197"/>
      <c r="F22" s="182"/>
    </row>
    <row r="23" spans="2:6">
      <c r="B23" s="181"/>
      <c r="C23" s="195" t="s">
        <v>112</v>
      </c>
      <c r="D23" s="202"/>
      <c r="E23" s="197"/>
      <c r="F23" s="182"/>
    </row>
    <row r="24" spans="2:6">
      <c r="B24" s="181"/>
      <c r="C24" s="189"/>
      <c r="D24" s="203"/>
      <c r="E24" s="191"/>
      <c r="F24" s="182"/>
    </row>
    <row r="25" spans="2:6">
      <c r="B25" s="181"/>
      <c r="C25" s="198" t="s">
        <v>113</v>
      </c>
      <c r="D25" s="204">
        <f>SUM(D18:D23)</f>
        <v>0</v>
      </c>
      <c r="E25" s="199">
        <f>SUM(E18:E23)</f>
        <v>0</v>
      </c>
      <c r="F25" s="182"/>
    </row>
    <row r="26" spans="2:6" ht="19.5" thickBot="1">
      <c r="B26" s="181"/>
      <c r="C26" s="196"/>
      <c r="D26" s="164"/>
      <c r="E26" s="166"/>
      <c r="F26" s="182"/>
    </row>
    <row r="27" spans="2:6" ht="4.5" customHeight="1" thickBot="1">
      <c r="B27" s="181"/>
      <c r="C27" s="193"/>
      <c r="D27" s="190"/>
      <c r="E27" s="190"/>
      <c r="F27" s="182"/>
    </row>
    <row r="28" spans="2:6" ht="19.5" thickBot="1">
      <c r="B28" s="181"/>
      <c r="C28" s="200" t="s">
        <v>114</v>
      </c>
      <c r="D28" s="205">
        <f>D7+D14-D25</f>
        <v>0</v>
      </c>
      <c r="E28" s="201">
        <f>E7+E14-E25</f>
        <v>0</v>
      </c>
      <c r="F28" s="182"/>
    </row>
    <row r="29" spans="2:6" ht="4.5" customHeight="1" thickBot="1">
      <c r="B29" s="183"/>
      <c r="C29" s="184"/>
      <c r="D29" s="184"/>
      <c r="E29" s="184"/>
      <c r="F29" s="185"/>
    </row>
  </sheetData>
  <mergeCells count="1">
    <mergeCell ref="C3:E3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Budget</vt:lpstr>
      <vt:lpstr>Journal des dépenses</vt:lpstr>
      <vt:lpstr>Vér. du budget</vt:lpstr>
      <vt:lpstr>Factures</vt:lpstr>
      <vt:lpstr>Journal du revenu</vt:lpstr>
      <vt:lpstr>Rapprochement des comptes</vt:lpstr>
      <vt:lpstr>Categories</vt:lpstr>
      <vt:lpstr>Factures!Print_Area</vt:lpstr>
      <vt:lpstr>'Journal des dépenses'!Print_Area</vt:lpstr>
    </vt:vector>
  </TitlesOfParts>
  <Company>New Brunswick Department of Justice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mensuel</dc:title>
  <dc:creator>marissar</dc:creator>
  <cp:lastModifiedBy>Thibodeau, Carla (FCNB)</cp:lastModifiedBy>
  <cp:lastPrinted>2013-05-22T10:22:13Z</cp:lastPrinted>
  <dcterms:created xsi:type="dcterms:W3CDTF">2013-04-17T12:27:28Z</dcterms:created>
  <dcterms:modified xsi:type="dcterms:W3CDTF">2020-06-23T13:42:18Z</dcterms:modified>
</cp:coreProperties>
</file>