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U:\4 Outreach\4200-4299 COMMUNICATIONS\4230-Publications\2-Design\2020 Graphic Design\Web\Website Resouces page\pdfs\Archive EN\"/>
    </mc:Choice>
  </mc:AlternateContent>
  <xr:revisionPtr revIDLastSave="0" documentId="8_{333811E7-0631-4131-AF7A-4BA671472AA0}" xr6:coauthVersionLast="36" xr6:coauthVersionMax="36" xr10:uidLastSave="{00000000-0000-0000-0000-000000000000}"/>
  <bookViews>
    <workbookView xWindow="32760" yWindow="32760" windowWidth="28800" windowHeight="12225" activeTab="1"/>
  </bookViews>
  <sheets>
    <sheet name="Budget" sheetId="26" r:id="rId1"/>
    <sheet name="Spending Journal " sheetId="27" r:id="rId2"/>
    <sheet name="Budget Check" sheetId="21" r:id="rId3"/>
    <sheet name="Income Journal" sheetId="29" r:id="rId4"/>
    <sheet name="Bill Schedule" sheetId="30" r:id="rId5"/>
    <sheet name="Account Reconciliation" sheetId="31" r:id="rId6"/>
  </sheets>
  <definedNames>
    <definedName name="Categories">'Budget Check'!$C$6:$C$42</definedName>
    <definedName name="_xlnm.Print_Area" localSheetId="5">'Account Reconciliation'!#REF!</definedName>
    <definedName name="_xlnm.Print_Area" localSheetId="4">'Bill Schedule'!$A$1:$V$39</definedName>
    <definedName name="_xlnm.Print_Area" localSheetId="2">'Budget Check'!#REF!</definedName>
    <definedName name="_xlnm.Print_Area" localSheetId="3">'Income Journal'!#REF!</definedName>
    <definedName name="_xlnm.Print_Area" localSheetId="1">'Spending Journal '!$A$1:$K$101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45" i="26" l="1"/>
  <c r="I44" i="26"/>
  <c r="I43" i="26"/>
  <c r="I18" i="26"/>
  <c r="I100" i="27"/>
  <c r="C7" i="21"/>
  <c r="C70" i="21"/>
  <c r="C69" i="21"/>
  <c r="C68" i="21"/>
  <c r="C67" i="21"/>
  <c r="C66" i="21"/>
  <c r="C65" i="21"/>
  <c r="C52" i="21"/>
  <c r="C61" i="21"/>
  <c r="C51" i="21"/>
  <c r="C60" i="21"/>
  <c r="C50" i="21"/>
  <c r="C59" i="21"/>
  <c r="C49" i="21"/>
  <c r="C58" i="21"/>
  <c r="C48" i="21"/>
  <c r="C57" i="21"/>
  <c r="D47" i="21"/>
  <c r="C47" i="21"/>
  <c r="C56" i="21"/>
  <c r="E42" i="21"/>
  <c r="C42" i="21"/>
  <c r="E41" i="21"/>
  <c r="C41" i="21"/>
  <c r="D41" i="21"/>
  <c r="F41" i="21" s="1"/>
  <c r="E40" i="21"/>
  <c r="C40" i="21"/>
  <c r="E39" i="21"/>
  <c r="C39" i="21"/>
  <c r="D39" i="21"/>
  <c r="F39" i="21" s="1"/>
  <c r="E38" i="21"/>
  <c r="D38" i="21"/>
  <c r="E37" i="21"/>
  <c r="E36" i="21"/>
  <c r="D36" i="21"/>
  <c r="E66" i="21" s="1"/>
  <c r="F66" i="21" s="1"/>
  <c r="E35" i="21"/>
  <c r="E34" i="21"/>
  <c r="C34" i="21"/>
  <c r="D34" i="21"/>
  <c r="F34" i="21"/>
  <c r="E33" i="21"/>
  <c r="C33" i="21"/>
  <c r="D33" i="21"/>
  <c r="F33" i="21"/>
  <c r="E32" i="21"/>
  <c r="C32" i="21"/>
  <c r="D32" i="21"/>
  <c r="E31" i="21"/>
  <c r="C31" i="21"/>
  <c r="E30" i="21"/>
  <c r="C30" i="21"/>
  <c r="D30" i="21"/>
  <c r="F30" i="21" s="1"/>
  <c r="E29" i="21"/>
  <c r="C29" i="21"/>
  <c r="E28" i="21"/>
  <c r="C28" i="21"/>
  <c r="D28" i="21"/>
  <c r="F28" i="21"/>
  <c r="E27" i="21"/>
  <c r="C27" i="21"/>
  <c r="D27" i="21"/>
  <c r="E26" i="21"/>
  <c r="C26" i="21"/>
  <c r="D26" i="21"/>
  <c r="E56" i="21" s="1"/>
  <c r="E25" i="21"/>
  <c r="F25" i="21"/>
  <c r="D25" i="21"/>
  <c r="E65" i="21" s="1"/>
  <c r="E24" i="21"/>
  <c r="C24" i="21"/>
  <c r="D24" i="21"/>
  <c r="F24" i="21" s="1"/>
  <c r="E23" i="21"/>
  <c r="C23" i="21"/>
  <c r="D23" i="21"/>
  <c r="F23" i="21" s="1"/>
  <c r="E22" i="21"/>
  <c r="C22" i="21"/>
  <c r="D22" i="21"/>
  <c r="F22" i="21" s="1"/>
  <c r="E21" i="21"/>
  <c r="C21" i="21"/>
  <c r="D21" i="21"/>
  <c r="F21" i="21" s="1"/>
  <c r="E20" i="21"/>
  <c r="C20" i="21"/>
  <c r="D20" i="21"/>
  <c r="F20" i="21" s="1"/>
  <c r="E19" i="21"/>
  <c r="C19" i="21"/>
  <c r="D19" i="21"/>
  <c r="F19" i="21" s="1"/>
  <c r="E18" i="21"/>
  <c r="C18" i="21"/>
  <c r="D18" i="21"/>
  <c r="F18" i="21" s="1"/>
  <c r="E17" i="21"/>
  <c r="C17" i="21"/>
  <c r="D17" i="21"/>
  <c r="F17" i="21" s="1"/>
  <c r="E16" i="21"/>
  <c r="C16" i="21"/>
  <c r="D16" i="21"/>
  <c r="F16" i="21" s="1"/>
  <c r="E15" i="21"/>
  <c r="C15" i="21"/>
  <c r="D15" i="21"/>
  <c r="F15" i="21" s="1"/>
  <c r="E14" i="21"/>
  <c r="C14" i="21"/>
  <c r="D14" i="21"/>
  <c r="F14" i="21" s="1"/>
  <c r="E13" i="21"/>
  <c r="C13" i="21"/>
  <c r="D13" i="21"/>
  <c r="F13" i="21" s="1"/>
  <c r="E12" i="21"/>
  <c r="C12" i="21"/>
  <c r="E11" i="21"/>
  <c r="C11" i="21"/>
  <c r="D11" i="21"/>
  <c r="E10" i="21"/>
  <c r="C10" i="21"/>
  <c r="D10" i="21"/>
  <c r="E9" i="21"/>
  <c r="C9" i="21"/>
  <c r="D9" i="21"/>
  <c r="F9" i="21" s="1"/>
  <c r="E8" i="21"/>
  <c r="C8" i="21"/>
  <c r="D8" i="21"/>
  <c r="E7" i="21"/>
  <c r="E43" i="21"/>
  <c r="D7" i="21"/>
  <c r="F7" i="21" s="1"/>
  <c r="F43" i="21" s="1"/>
  <c r="I19" i="27"/>
  <c r="I20" i="27"/>
  <c r="I21" i="27"/>
  <c r="I22" i="27"/>
  <c r="I23" i="27"/>
  <c r="I24" i="27"/>
  <c r="I25" i="27"/>
  <c r="I26" i="27"/>
  <c r="I27" i="27"/>
  <c r="I28" i="27"/>
  <c r="I29" i="27"/>
  <c r="I30" i="27"/>
  <c r="I31" i="27"/>
  <c r="I32" i="27"/>
  <c r="I33" i="27"/>
  <c r="I34" i="27"/>
  <c r="I35" i="27"/>
  <c r="I36" i="27"/>
  <c r="I37" i="27"/>
  <c r="I38" i="27"/>
  <c r="I39" i="27"/>
  <c r="I40" i="27"/>
  <c r="I41" i="27"/>
  <c r="I42" i="27"/>
  <c r="I43" i="27"/>
  <c r="I44" i="27"/>
  <c r="I45" i="27"/>
  <c r="I46" i="27"/>
  <c r="I47" i="27"/>
  <c r="I48" i="27"/>
  <c r="I49" i="27"/>
  <c r="I50" i="27"/>
  <c r="I51" i="27"/>
  <c r="I52" i="27"/>
  <c r="I53" i="27"/>
  <c r="I54" i="27"/>
  <c r="I55" i="27"/>
  <c r="I56" i="27"/>
  <c r="I57" i="27"/>
  <c r="I58" i="27"/>
  <c r="I59" i="27"/>
  <c r="I60" i="27"/>
  <c r="I61" i="27"/>
  <c r="I62" i="27"/>
  <c r="I63" i="27"/>
  <c r="I64" i="27"/>
  <c r="I65" i="27"/>
  <c r="I66" i="27"/>
  <c r="I67" i="27"/>
  <c r="I68" i="27"/>
  <c r="I69" i="27"/>
  <c r="I70" i="27"/>
  <c r="I71" i="27"/>
  <c r="I72" i="27"/>
  <c r="I73" i="27"/>
  <c r="I74" i="27"/>
  <c r="I75" i="27"/>
  <c r="I76" i="27"/>
  <c r="I77" i="27"/>
  <c r="I78" i="27"/>
  <c r="I79" i="27"/>
  <c r="I80" i="27"/>
  <c r="I81" i="27"/>
  <c r="I82" i="27"/>
  <c r="I83" i="27"/>
  <c r="I84" i="27"/>
  <c r="I85" i="27"/>
  <c r="I86" i="27"/>
  <c r="I87" i="27"/>
  <c r="I88" i="27"/>
  <c r="I89" i="27"/>
  <c r="I90" i="27"/>
  <c r="I91" i="27"/>
  <c r="I92" i="27"/>
  <c r="I93" i="27"/>
  <c r="I94" i="27"/>
  <c r="I95" i="27"/>
  <c r="I96" i="27"/>
  <c r="I97" i="27"/>
  <c r="I98" i="27"/>
  <c r="I99" i="27"/>
  <c r="I38" i="26"/>
  <c r="D59" i="21"/>
  <c r="I37" i="26"/>
  <c r="D58" i="21"/>
  <c r="I22" i="26"/>
  <c r="D51" i="21"/>
  <c r="F51" i="21"/>
  <c r="I16" i="27"/>
  <c r="I8" i="27"/>
  <c r="I9" i="27"/>
  <c r="I10" i="27"/>
  <c r="I11" i="27"/>
  <c r="I12" i="27"/>
  <c r="I13" i="27"/>
  <c r="I14" i="27"/>
  <c r="I15" i="27"/>
  <c r="I17" i="27"/>
  <c r="I18" i="27"/>
  <c r="I7" i="27"/>
  <c r="G101" i="27"/>
  <c r="F101" i="27"/>
  <c r="I19" i="26"/>
  <c r="D48" i="21"/>
  <c r="E6" i="26"/>
  <c r="E7" i="26"/>
  <c r="I5" i="26"/>
  <c r="E25" i="31"/>
  <c r="D25" i="31"/>
  <c r="D28" i="31"/>
  <c r="E14" i="31"/>
  <c r="E28" i="31"/>
  <c r="I14" i="26"/>
  <c r="I47" i="26"/>
  <c r="D69" i="21"/>
  <c r="I46" i="26"/>
  <c r="D68" i="21"/>
  <c r="F68" i="21"/>
  <c r="D67" i="21"/>
  <c r="D66" i="21"/>
  <c r="J43" i="26"/>
  <c r="I39" i="26"/>
  <c r="J39" i="26"/>
  <c r="D60" i="21"/>
  <c r="I21" i="26"/>
  <c r="D50" i="21"/>
  <c r="I36" i="26"/>
  <c r="J36" i="26"/>
  <c r="J45" i="26"/>
  <c r="E67" i="21"/>
  <c r="F67" i="21"/>
  <c r="I35" i="26"/>
  <c r="D56" i="21"/>
  <c r="E55" i="26"/>
  <c r="I31" i="26"/>
  <c r="E101" i="27"/>
  <c r="I101" i="27"/>
  <c r="D37" i="21"/>
  <c r="F37" i="21" s="1"/>
  <c r="D42" i="21"/>
  <c r="F42" i="21"/>
  <c r="D40" i="21"/>
  <c r="F40" i="21" s="1"/>
  <c r="D31" i="21"/>
  <c r="F31" i="21"/>
  <c r="D35" i="21"/>
  <c r="E60" i="21" s="1"/>
  <c r="F60" i="21" s="1"/>
  <c r="D12" i="21"/>
  <c r="F12" i="21"/>
  <c r="D29" i="21"/>
  <c r="F29" i="21" s="1"/>
  <c r="F38" i="21"/>
  <c r="I20" i="26"/>
  <c r="D49" i="21"/>
  <c r="J44" i="26"/>
  <c r="J47" i="26"/>
  <c r="E69" i="21"/>
  <c r="I48" i="26"/>
  <c r="D70" i="21"/>
  <c r="J46" i="26"/>
  <c r="E68" i="21"/>
  <c r="I40" i="26"/>
  <c r="J40" i="26"/>
  <c r="J35" i="26"/>
  <c r="J48" i="26"/>
  <c r="F69" i="21"/>
  <c r="D57" i="21"/>
  <c r="D65" i="21"/>
  <c r="F26" i="21"/>
  <c r="F35" i="21"/>
  <c r="E51" i="21"/>
  <c r="F36" i="21"/>
  <c r="J37" i="26"/>
  <c r="F8" i="21"/>
  <c r="F10" i="21"/>
  <c r="F32" i="21"/>
  <c r="F27" i="21"/>
  <c r="J18" i="26"/>
  <c r="J23" i="26"/>
  <c r="J21" i="26"/>
  <c r="E57" i="26"/>
  <c r="F11" i="21"/>
  <c r="J19" i="26"/>
  <c r="D61" i="21"/>
  <c r="J20" i="26"/>
  <c r="J22" i="26"/>
  <c r="E57" i="21"/>
  <c r="F57" i="21" s="1"/>
  <c r="I23" i="26"/>
  <c r="D52" i="21"/>
  <c r="J38" i="26"/>
  <c r="F65" i="21" l="1"/>
  <c r="E70" i="21"/>
  <c r="F70" i="21" s="1"/>
  <c r="F56" i="21"/>
  <c r="E49" i="21"/>
  <c r="F49" i="21" s="1"/>
  <c r="E50" i="21"/>
  <c r="F50" i="21" s="1"/>
  <c r="E59" i="21"/>
  <c r="F59" i="21" s="1"/>
  <c r="E58" i="21"/>
  <c r="F58" i="21" s="1"/>
  <c r="E47" i="21"/>
  <c r="D43" i="21"/>
  <c r="E48" i="21"/>
  <c r="F48" i="21" s="1"/>
  <c r="E61" i="21" l="1"/>
  <c r="F61" i="21" s="1"/>
  <c r="E52" i="21"/>
  <c r="F52" i="21" s="1"/>
  <c r="F47" i="21"/>
</calcChain>
</file>

<file path=xl/sharedStrings.xml><?xml version="1.0" encoding="utf-8"?>
<sst xmlns="http://schemas.openxmlformats.org/spreadsheetml/2006/main" count="282" uniqueCount="162">
  <si>
    <t>Total</t>
  </si>
  <si>
    <t>Date</t>
  </si>
  <si>
    <t>Electricity</t>
  </si>
  <si>
    <t>Entertainment</t>
  </si>
  <si>
    <t>Monthly</t>
  </si>
  <si>
    <t>Weekly</t>
  </si>
  <si>
    <t>Food</t>
  </si>
  <si>
    <t>Amount</t>
  </si>
  <si>
    <t>Cash</t>
  </si>
  <si>
    <t>Debit</t>
  </si>
  <si>
    <t>Credit</t>
  </si>
  <si>
    <t>Account Reconciliation</t>
  </si>
  <si>
    <t>My Records</t>
  </si>
  <si>
    <t>Debits</t>
  </si>
  <si>
    <t>Bank Records</t>
  </si>
  <si>
    <t>Date:</t>
  </si>
  <si>
    <t>Deposits</t>
  </si>
  <si>
    <t>Total Deposits</t>
  </si>
  <si>
    <t>Cash withdrawals</t>
  </si>
  <si>
    <t>Cheques</t>
  </si>
  <si>
    <t>Debits not recorded</t>
  </si>
  <si>
    <t>Other debits</t>
  </si>
  <si>
    <t>Bank Fees</t>
  </si>
  <si>
    <t>Other</t>
  </si>
  <si>
    <t>Automatic</t>
  </si>
  <si>
    <t>Cheque</t>
  </si>
  <si>
    <t>Reconciled Balance</t>
  </si>
  <si>
    <t>Income Journal</t>
  </si>
  <si>
    <t>Source</t>
  </si>
  <si>
    <t>Direct Deposit</t>
  </si>
  <si>
    <t>Total Income</t>
  </si>
  <si>
    <t>Due Date</t>
  </si>
  <si>
    <t>May</t>
  </si>
  <si>
    <t>June</t>
  </si>
  <si>
    <t>July</t>
  </si>
  <si>
    <t>Internet</t>
  </si>
  <si>
    <t>Budget</t>
  </si>
  <si>
    <t>Income</t>
  </si>
  <si>
    <t>Charity</t>
  </si>
  <si>
    <t>Telephone</t>
  </si>
  <si>
    <t>Rental income</t>
  </si>
  <si>
    <t>Spousal/Child Support</t>
  </si>
  <si>
    <t>Government Benefits</t>
  </si>
  <si>
    <t>Other:</t>
  </si>
  <si>
    <t>Fixed Expenses</t>
  </si>
  <si>
    <t>Total Fixed Expenses</t>
  </si>
  <si>
    <t>Gas &amp; Water Heater</t>
  </si>
  <si>
    <t>Cable</t>
  </si>
  <si>
    <t>Cell phone</t>
  </si>
  <si>
    <t>Housing</t>
  </si>
  <si>
    <t>Transportation</t>
  </si>
  <si>
    <t>Life</t>
  </si>
  <si>
    <t>Debt</t>
  </si>
  <si>
    <t>Savings</t>
  </si>
  <si>
    <t>Childcare</t>
  </si>
  <si>
    <t>Insurance: life &amp; health</t>
  </si>
  <si>
    <t>Variable Expenses</t>
  </si>
  <si>
    <t>Total Variable Expenses</t>
  </si>
  <si>
    <t>Repairs</t>
  </si>
  <si>
    <t>Public Transp</t>
  </si>
  <si>
    <t>ETR/Taxi/Park</t>
  </si>
  <si>
    <t>Restaurant</t>
  </si>
  <si>
    <t>Everything else</t>
  </si>
  <si>
    <t>Interests &amp; Hobbies</t>
  </si>
  <si>
    <t>Taxes</t>
  </si>
  <si>
    <t>Debt Repayment</t>
  </si>
  <si>
    <t>Saving</t>
  </si>
  <si>
    <t>Income - Expenses</t>
  </si>
  <si>
    <t>Net Pay (Partner 1)</t>
  </si>
  <si>
    <t>Net Pay (Partner 2)</t>
  </si>
  <si>
    <t>Amount Per Pay (Net):</t>
  </si>
  <si>
    <t>How much should I budget?</t>
  </si>
  <si>
    <t>Category</t>
  </si>
  <si>
    <t>How much can I spend?</t>
  </si>
  <si>
    <t>Sports / Memberships</t>
  </si>
  <si>
    <t>Subscriptions</t>
  </si>
  <si>
    <t>My %</t>
  </si>
  <si>
    <t>Rec. %</t>
  </si>
  <si>
    <t>Health</t>
  </si>
  <si>
    <t>Water &amp; Sewage</t>
  </si>
  <si>
    <t>Pet care / Vet</t>
  </si>
  <si>
    <t>Gas / Fuel</t>
  </si>
  <si>
    <t>Allowances / Lunch Money</t>
  </si>
  <si>
    <t>Medical &amp; Dental</t>
  </si>
  <si>
    <t>Groceries</t>
  </si>
  <si>
    <t>Clothes &amp; Personal Care</t>
  </si>
  <si>
    <t>Partner 1</t>
  </si>
  <si>
    <t>Partner 2</t>
  </si>
  <si>
    <t>My Budget for</t>
  </si>
  <si>
    <t>Maintenance / Condo Fees</t>
  </si>
  <si>
    <t>Total Spending Money</t>
  </si>
  <si>
    <t>Total Saving Money</t>
  </si>
  <si>
    <t>How much do I save?</t>
  </si>
  <si>
    <t>while keeping within your budget for each "bucket".</t>
  </si>
  <si>
    <t>that come up throughout the year.</t>
  </si>
  <si>
    <t>Use this chart to compare your budget to how much of your income is recommended to be alloted to each category</t>
  </si>
  <si>
    <t>Family / Gifts</t>
  </si>
  <si>
    <t>Pet Care / Vet</t>
  </si>
  <si>
    <t>Annual bills / Home fees</t>
  </si>
  <si>
    <t># of Pay periods this month:</t>
  </si>
  <si>
    <t># of Weeks this month:</t>
  </si>
  <si>
    <t>Total Expenses</t>
  </si>
  <si>
    <t>Actual</t>
  </si>
  <si>
    <t>Amount:</t>
  </si>
  <si>
    <t>Location / Item</t>
  </si>
  <si>
    <t>Store Credit or Gift Card</t>
  </si>
  <si>
    <t>Cash or Cheque</t>
  </si>
  <si>
    <t>Bill Payments Summary</t>
  </si>
  <si>
    <t>Bill</t>
  </si>
  <si>
    <t>Jan</t>
  </si>
  <si>
    <t>Feb</t>
  </si>
  <si>
    <t>Mar</t>
  </si>
  <si>
    <t>Apr</t>
  </si>
  <si>
    <t>Aug</t>
  </si>
  <si>
    <t>Sept</t>
  </si>
  <si>
    <t>Oct</t>
  </si>
  <si>
    <t>Nov</t>
  </si>
  <si>
    <t>Dec</t>
  </si>
  <si>
    <t>Check when paid</t>
  </si>
  <si>
    <t>Total Debits</t>
  </si>
  <si>
    <t>Opening Balance:</t>
  </si>
  <si>
    <t>Opening Bank Balance:</t>
  </si>
  <si>
    <t>Mortgage &amp; Property Tax</t>
  </si>
  <si>
    <t>Car Payment 2</t>
  </si>
  <si>
    <t>Expense Category</t>
  </si>
  <si>
    <t xml:space="preserve">Spending Journal </t>
  </si>
  <si>
    <t>Diff</t>
  </si>
  <si>
    <t>Difference</t>
  </si>
  <si>
    <t>How much have I saved?</t>
  </si>
  <si>
    <t>How much did I budget?</t>
  </si>
  <si>
    <t>Registration</t>
  </si>
  <si>
    <t>RRSP</t>
  </si>
  <si>
    <t>Home Insurance</t>
  </si>
  <si>
    <t>Car Insurance</t>
  </si>
  <si>
    <t>Blank</t>
  </si>
  <si>
    <t>Budget Check</t>
  </si>
  <si>
    <t>blank</t>
  </si>
  <si>
    <t>.</t>
  </si>
  <si>
    <t>FILL IN YOUR INCOME INFORMATION IN THE GREEN BOXES</t>
  </si>
  <si>
    <t>CHOOSE YOUR EXPENSE CATEGORY FOR EACH ITEM</t>
  </si>
  <si>
    <t>MAKE SURE YOUR SPENDING STAYS IN BUDGET</t>
  </si>
  <si>
    <r>
      <rPr>
        <b/>
        <i/>
        <sz val="12"/>
        <color indexed="8"/>
        <rFont val="Calibri"/>
        <family val="2"/>
      </rPr>
      <t>The spending table</t>
    </r>
    <r>
      <rPr>
        <i/>
        <sz val="12"/>
        <color indexed="8"/>
        <rFont val="Calibri"/>
        <family val="2"/>
      </rPr>
      <t xml:space="preserve"> shows how much you can spend each week</t>
    </r>
  </si>
  <si>
    <r>
      <t xml:space="preserve">The </t>
    </r>
    <r>
      <rPr>
        <b/>
        <i/>
        <sz val="12"/>
        <color indexed="8"/>
        <rFont val="Calibri"/>
        <family val="2"/>
      </rPr>
      <t>saving table</t>
    </r>
    <r>
      <rPr>
        <i/>
        <sz val="12"/>
        <color indexed="8"/>
        <rFont val="Calibri"/>
        <family val="2"/>
      </rPr>
      <t xml:space="preserve"> can help plan &amp; save for "one-off" bills / expenses</t>
    </r>
  </si>
  <si>
    <t xml:space="preserve">YOUR "BUDGET CHECK" SHEET WILL AUTOMATICALLY </t>
  </si>
  <si>
    <t xml:space="preserve">TRACK YOUR SPENDING SO YOU CAN COMPARE IT TO </t>
  </si>
  <si>
    <t>YOUR BUDGETED AMOUNTS</t>
  </si>
  <si>
    <t xml:space="preserve">IF YOU ARE CONSISTENTLY OVER BUDGET IN AN AREA, </t>
  </si>
  <si>
    <t>REVIEW YOUR BUDGET AND ADJUST AS NECESSARY</t>
  </si>
  <si>
    <t>BE HONEST AND REALISTIC WHEN MAKING YOUR BUDGET</t>
  </si>
  <si>
    <t>TO HELP AVOID OVER SPENDING</t>
  </si>
  <si>
    <t>TRACK ANY INCOME YOU RECEIVE HERE</t>
  </si>
  <si>
    <t>THIS CAN INCLUDE PAY CHEQUES, ADDITIONAL INCOME</t>
  </si>
  <si>
    <t>BONUSES, STORE REFUNDS OR GOVERNMENT BENEFITS.</t>
  </si>
  <si>
    <t>INCLUDE AND STORE CREDITS OR GIFTS CARDS AS WELL</t>
  </si>
  <si>
    <t>SO YOU DON'T FORGET ABOUT THEM</t>
  </si>
  <si>
    <t>CHECK OFF EACH BILL AS IT IS PAID TO ENSURE</t>
  </si>
  <si>
    <t>YOU DON'T INCURE ANY LATE PAYMENT CHARGES</t>
  </si>
  <si>
    <t xml:space="preserve">IT MAY BE HELPFUL TO NOTE IF THE BILL IS PAID </t>
  </si>
  <si>
    <t xml:space="preserve">BY PRE-AUTHORIZED PAYMENT OR IF YOU HAVE </t>
  </si>
  <si>
    <t>TO MANUALLY PAY THE BILL</t>
  </si>
  <si>
    <t>TRACK YOUR BILL DUE DATES AND PAYMENTS</t>
  </si>
  <si>
    <t>(month)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</si>
</sst>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0" formatCode="_(&quot;$&quot;* #,##0.00_);_(&quot;$&quot;* \(#,##0.00\);_(&quot;$&quot;* &quot;-&quot;??_);_(@_)"/>
    <numFmt numFmtId="171" formatCode="_(* #,##0.00_);_(* \(#,##0.00\);_(* &quot;-&quot;??_);_(@_)"/>
    <numFmt numFmtId="172" formatCode="0.0%"/>
    <numFmt numFmtId="179" formatCode="[$-409]mmmm\ d\,\ yyyy;@"/>
    <numFmt numFmtId="182" formatCode="&quot;$&quot;#,##0.00"/>
    <numFmt numFmtId="184" formatCode="_-[$$-1009]* #,##0.00_-;\-[$$-1009]* #,##0.00_-;_-[$$-1009]* &quot;-&quot;??_-;_-@_-"/>
  </numFmts>
  <fonts count="39">
    <font>
      <sz val="11"/>
      <color theme="1"/>
      <name val="Calibri"/>
      <family val="2"/>
      <scheme val="minor"/>
    </font>
    <font>
      <i/>
      <sz val="12"/>
      <color indexed="8"/>
      <name val="Calibri"/>
      <family val="2"/>
    </font>
    <font>
      <b/>
      <i/>
      <sz val="12"/>
      <color indexed="8"/>
      <name val="Calibri"/>
      <family val="2"/>
    </font>
    <font>
      <sz val="11"/>
      <color theme="1"/>
      <name val="Calibri"/>
      <family val="2"/>
      <scheme val="minor"/>
    </font>
    <font>
      <sz val="14"/>
      <color theme="1"/>
      <name val="Tw Cen MT"/>
      <family val="2"/>
    </font>
    <font>
      <sz val="12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sz val="24"/>
      <color theme="0" tint="-0.499984740745262"/>
      <name val="handwriting-draft_free-version"/>
    </font>
    <font>
      <sz val="16"/>
      <name val="Calibri"/>
      <family val="2"/>
      <scheme val="minor"/>
    </font>
    <font>
      <b/>
      <sz val="16"/>
      <name val="Calibri"/>
      <family val="2"/>
      <scheme val="minor"/>
    </font>
    <font>
      <sz val="12"/>
      <color theme="1"/>
      <name val="Calibri"/>
      <family val="2"/>
      <scheme val="minor"/>
    </font>
    <font>
      <sz val="20"/>
      <name val="Calibri"/>
      <family val="2"/>
      <scheme val="minor"/>
    </font>
    <font>
      <sz val="2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indexed="20"/>
      <name val="Calibri"/>
      <family val="2"/>
      <scheme val="minor"/>
    </font>
    <font>
      <sz val="12"/>
      <color rgb="FF02172C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6"/>
      <color indexed="8"/>
      <name val="Calibri"/>
      <family val="2"/>
      <scheme val="minor"/>
    </font>
    <font>
      <sz val="12"/>
      <color indexed="10"/>
      <name val="Calibri"/>
      <family val="2"/>
      <scheme val="minor"/>
    </font>
    <font>
      <b/>
      <sz val="12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20"/>
      <color rgb="FF02172C"/>
      <name val="Calibri"/>
      <family val="2"/>
      <scheme val="minor"/>
    </font>
    <font>
      <sz val="16"/>
      <color rgb="FF02172C"/>
      <name val="Calibri"/>
      <family val="2"/>
      <scheme val="minor"/>
    </font>
    <font>
      <i/>
      <sz val="12"/>
      <color indexed="8"/>
      <name val="Calibri"/>
      <family val="2"/>
      <scheme val="minor"/>
    </font>
    <font>
      <i/>
      <sz val="12"/>
      <name val="Calibri"/>
      <family val="2"/>
      <scheme val="minor"/>
    </font>
    <font>
      <sz val="16"/>
      <color indexed="8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indexed="8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2"/>
      <color rgb="FF02172C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Tw Cen MT"/>
      <family val="2"/>
    </font>
    <font>
      <sz val="12"/>
      <color theme="1"/>
      <name val="Tw Cen MT"/>
      <family val="2"/>
    </font>
    <font>
      <i/>
      <sz val="12"/>
      <color theme="1"/>
      <name val="Tw Cen MT"/>
      <family val="2"/>
    </font>
    <font>
      <b/>
      <i/>
      <sz val="14"/>
      <color theme="1"/>
      <name val="Calibri"/>
      <family val="2"/>
      <scheme val="minor"/>
    </font>
    <font>
      <b/>
      <sz val="20"/>
      <color theme="0" tint="-0.499984740745262"/>
      <name val="handwriting-draft_free-version"/>
    </font>
    <font>
      <b/>
      <sz val="36"/>
      <color theme="0" tint="-0.499984740745262"/>
      <name val="handwriting-draft_free-version"/>
    </font>
    <font>
      <b/>
      <sz val="14"/>
      <color theme="1"/>
      <name val="Calibri"/>
      <family val="2"/>
      <scheme val="minor"/>
    </font>
    <font>
      <i/>
      <sz val="16"/>
      <color theme="1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FA9D8A"/>
        <bgColor indexed="64"/>
      </patternFill>
    </fill>
    <fill>
      <patternFill patternType="solid">
        <fgColor rgb="FFA4E3CC"/>
        <bgColor indexed="64"/>
      </patternFill>
    </fill>
    <fill>
      <patternFill patternType="solid">
        <fgColor rgb="FFF73E3B"/>
        <bgColor indexed="64"/>
      </patternFill>
    </fill>
    <fill>
      <patternFill patternType="solid">
        <fgColor rgb="FFDCFA9B"/>
        <bgColor indexed="64"/>
      </patternFill>
    </fill>
    <fill>
      <patternFill patternType="solid">
        <fgColor rgb="FFFAC06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DFE3EB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EDD54E"/>
        <bgColor indexed="64"/>
      </patternFill>
    </fill>
    <fill>
      <patternFill patternType="solid">
        <fgColor rgb="FF57DB76"/>
        <bgColor indexed="64"/>
      </patternFill>
    </fill>
    <fill>
      <patternFill patternType="solid">
        <fgColor rgb="FFDE9471"/>
        <bgColor theme="9"/>
      </patternFill>
    </fill>
    <fill>
      <patternFill patternType="solid">
        <fgColor rgb="FFDE9471"/>
        <bgColor indexed="64"/>
      </patternFill>
    </fill>
    <fill>
      <patternFill patternType="solid">
        <fgColor rgb="FFEDD54E"/>
        <bgColor theme="8" tint="0.59996337778862885"/>
      </patternFill>
    </fill>
    <fill>
      <patternFill patternType="solid">
        <fgColor rgb="FF00B0F0"/>
        <bgColor indexed="64"/>
      </patternFill>
    </fill>
    <fill>
      <patternFill patternType="solid">
        <fgColor rgb="FF9DA4EB"/>
        <bgColor indexed="64"/>
      </patternFill>
    </fill>
    <fill>
      <patternFill patternType="solid">
        <fgColor rgb="FF92D050"/>
        <bgColor indexed="64"/>
      </patternFill>
    </fill>
  </fills>
  <borders count="38">
    <border>
      <left/>
      <right/>
      <top/>
      <bottom/>
      <diagonal/>
    </border>
    <border>
      <left/>
      <right style="mediumDashDotDot">
        <color theme="2" tint="-0.249977111117893"/>
      </right>
      <top/>
      <bottom/>
      <diagonal/>
    </border>
    <border>
      <left/>
      <right/>
      <top style="mediumDashDotDot">
        <color theme="2" tint="-0.249977111117893"/>
      </top>
      <bottom style="mediumDashDotDot">
        <color theme="2" tint="-0.249977111117893"/>
      </bottom>
      <diagonal/>
    </border>
    <border>
      <left/>
      <right style="mediumDashDotDot">
        <color theme="2" tint="-0.249977111117893"/>
      </right>
      <top style="mediumDashDotDot">
        <color theme="2" tint="-0.249977111117893"/>
      </top>
      <bottom style="mediumDashDotDot">
        <color theme="2" tint="-0.249977111117893"/>
      </bottom>
      <diagonal/>
    </border>
    <border>
      <left style="mediumDashDotDot">
        <color theme="2" tint="-0.249977111117893"/>
      </left>
      <right/>
      <top/>
      <bottom/>
      <diagonal/>
    </border>
    <border>
      <left/>
      <right/>
      <top style="mediumDashDotDot">
        <color theme="2" tint="-0.249977111117893"/>
      </top>
      <bottom/>
      <diagonal/>
    </border>
    <border>
      <left/>
      <right style="mediumDashDotDot">
        <color theme="2" tint="-0.249977111117893"/>
      </right>
      <top style="mediumDashDotDot">
        <color theme="2" tint="-0.249977111117893"/>
      </top>
      <bottom/>
      <diagonal/>
    </border>
    <border>
      <left style="mediumDashDotDot">
        <color theme="2" tint="-0.249977111117893"/>
      </left>
      <right/>
      <top style="mediumDashDotDot">
        <color theme="2" tint="-0.249977111117893"/>
      </top>
      <bottom/>
      <diagonal/>
    </border>
    <border>
      <left/>
      <right/>
      <top style="hair">
        <color theme="2" tint="-0.249977111117893"/>
      </top>
      <bottom style="hair">
        <color theme="2" tint="-0.249977111117893"/>
      </bottom>
      <diagonal/>
    </border>
    <border>
      <left/>
      <right/>
      <top/>
      <bottom style="mediumDashDotDot">
        <color theme="2" tint="-0.249977111117893"/>
      </bottom>
      <diagonal/>
    </border>
    <border>
      <left/>
      <right style="mediumDashDotDot">
        <color theme="2" tint="-0.249977111117893"/>
      </right>
      <top/>
      <bottom style="mediumDashDotDot">
        <color theme="2" tint="-0.249977111117893"/>
      </bottom>
      <diagonal/>
    </border>
    <border>
      <left/>
      <right/>
      <top/>
      <bottom style="hair">
        <color theme="2" tint="-0.249977111117893"/>
      </bottom>
      <diagonal/>
    </border>
    <border>
      <left style="mediumDashDotDot">
        <color theme="2" tint="-0.249977111117893"/>
      </left>
      <right/>
      <top/>
      <bottom style="mediumDashDotDot">
        <color theme="2" tint="-0.249977111117893"/>
      </bottom>
      <diagonal/>
    </border>
    <border>
      <left style="hair">
        <color theme="2" tint="-0.249977111117893"/>
      </left>
      <right style="hair">
        <color theme="2" tint="-0.249977111117893"/>
      </right>
      <top style="hair">
        <color theme="2" tint="-0.249977111117893"/>
      </top>
      <bottom style="hair">
        <color theme="2" tint="-0.249977111117893"/>
      </bottom>
      <diagonal/>
    </border>
    <border>
      <left style="mediumDashDotDot">
        <color theme="2" tint="-0.249977111117893"/>
      </left>
      <right style="hair">
        <color theme="2" tint="-0.249977111117893"/>
      </right>
      <top style="hair">
        <color theme="2" tint="-0.249977111117893"/>
      </top>
      <bottom style="hair">
        <color theme="2" tint="-0.249977111117893"/>
      </bottom>
      <diagonal/>
    </border>
    <border>
      <left style="hair">
        <color theme="2" tint="-0.249977111117893"/>
      </left>
      <right style="mediumDashDotDot">
        <color theme="2" tint="-0.249977111117893"/>
      </right>
      <top style="hair">
        <color theme="2" tint="-0.249977111117893"/>
      </top>
      <bottom style="hair">
        <color theme="2" tint="-0.249977111117893"/>
      </bottom>
      <diagonal/>
    </border>
    <border>
      <left style="mediumDashDotDot">
        <color theme="2" tint="-0.249977111117893"/>
      </left>
      <right style="hair">
        <color theme="2" tint="-0.249977111117893"/>
      </right>
      <top style="hair">
        <color theme="2" tint="-0.249977111117893"/>
      </top>
      <bottom style="mediumDashDotDot">
        <color theme="2" tint="-0.249977111117893"/>
      </bottom>
      <diagonal/>
    </border>
    <border>
      <left style="hair">
        <color theme="2" tint="-0.249977111117893"/>
      </left>
      <right style="hair">
        <color theme="2" tint="-0.249977111117893"/>
      </right>
      <top style="hair">
        <color theme="2" tint="-0.249977111117893"/>
      </top>
      <bottom style="mediumDashDotDot">
        <color theme="2" tint="-0.249977111117893"/>
      </bottom>
      <diagonal/>
    </border>
    <border>
      <left style="hair">
        <color theme="2" tint="-0.249977111117893"/>
      </left>
      <right style="mediumDashDotDot">
        <color theme="2" tint="-0.249977111117893"/>
      </right>
      <top style="hair">
        <color theme="2" tint="-0.249977111117893"/>
      </top>
      <bottom style="mediumDashDotDot">
        <color theme="2" tint="-0.249977111117893"/>
      </bottom>
      <diagonal/>
    </border>
    <border>
      <left style="hair">
        <color theme="2" tint="-0.249977111117893"/>
      </left>
      <right style="hair">
        <color theme="2" tint="-0.249977111117893"/>
      </right>
      <top/>
      <bottom style="hair">
        <color theme="2" tint="-0.249977111117893"/>
      </bottom>
      <diagonal/>
    </border>
    <border>
      <left style="hair">
        <color theme="2" tint="-0.249977111117893"/>
      </left>
      <right style="mediumDashDotDot">
        <color theme="2" tint="-0.249977111117893"/>
      </right>
      <top/>
      <bottom style="hair">
        <color theme="2" tint="-0.249977111117893"/>
      </bottom>
      <diagonal/>
    </border>
    <border>
      <left/>
      <right style="hair">
        <color theme="2" tint="-0.249977111117893"/>
      </right>
      <top/>
      <bottom style="mediumDashDotDot">
        <color theme="2" tint="-0.249977111117893"/>
      </bottom>
      <diagonal/>
    </border>
    <border>
      <left/>
      <right style="mediumDashDotDot">
        <color theme="2" tint="-0.249977111117893"/>
      </right>
      <top/>
      <bottom style="hair">
        <color theme="2" tint="-0.249977111117893"/>
      </bottom>
      <diagonal/>
    </border>
    <border>
      <left style="mediumDashDotDot">
        <color theme="2" tint="-0.249977111117893"/>
      </left>
      <right/>
      <top style="mediumDashDotDot">
        <color theme="2" tint="-0.249977111117893"/>
      </top>
      <bottom style="mediumDashDotDot">
        <color theme="2" tint="-0.249977111117893"/>
      </bottom>
      <diagonal/>
    </border>
    <border>
      <left/>
      <right style="hair">
        <color theme="2" tint="-0.249977111117893"/>
      </right>
      <top/>
      <bottom style="hair">
        <color theme="2" tint="-0.249977111117893"/>
      </bottom>
      <diagonal/>
    </border>
    <border>
      <left/>
      <right style="hair">
        <color theme="2" tint="-0.249977111117893"/>
      </right>
      <top/>
      <bottom/>
      <diagonal/>
    </border>
    <border>
      <left/>
      <right style="hair">
        <color theme="2" tint="-0.249977111117893"/>
      </right>
      <top style="mediumDashDotDot">
        <color theme="2" tint="-0.249977111117893"/>
      </top>
      <bottom style="mediumDashDotDot">
        <color theme="2" tint="-0.249977111117893"/>
      </bottom>
      <diagonal/>
    </border>
    <border>
      <left/>
      <right style="hair">
        <color theme="2" tint="-0.249977111117893"/>
      </right>
      <top style="mediumDashDotDot">
        <color theme="2" tint="-0.249977111117893"/>
      </top>
      <bottom/>
      <diagonal/>
    </border>
    <border>
      <left style="mediumDashDotDot">
        <color theme="2" tint="-0.249977111117893"/>
      </left>
      <right style="mediumDashDotDot">
        <color theme="2" tint="-0.249977111117893"/>
      </right>
      <top style="mediumDashDotDot">
        <color theme="2" tint="-0.249977111117893"/>
      </top>
      <bottom/>
      <diagonal/>
    </border>
    <border>
      <left style="mediumDashDotDot">
        <color theme="2" tint="-0.249977111117893"/>
      </left>
      <right style="hair">
        <color theme="2" tint="-0.249977111117893"/>
      </right>
      <top/>
      <bottom style="hair">
        <color theme="2" tint="-0.249977111117893"/>
      </bottom>
      <diagonal/>
    </border>
    <border>
      <left style="mediumDashDotDot">
        <color theme="2" tint="-0.249977111117893"/>
      </left>
      <right style="hair">
        <color theme="2" tint="-0.249977111117893"/>
      </right>
      <top style="hair">
        <color theme="2" tint="-0.249977111117893"/>
      </top>
      <bottom/>
      <diagonal/>
    </border>
    <border>
      <left style="hair">
        <color theme="2" tint="-0.249977111117893"/>
      </left>
      <right style="hair">
        <color theme="2" tint="-0.249977111117893"/>
      </right>
      <top style="hair">
        <color theme="2" tint="-0.249977111117893"/>
      </top>
      <bottom/>
      <diagonal/>
    </border>
    <border>
      <left style="mediumDashDotDot">
        <color theme="2" tint="-0.249977111117893"/>
      </left>
      <right style="mediumDashDotDot">
        <color theme="2" tint="-0.249977111117893"/>
      </right>
      <top/>
      <bottom style="mediumDashDotDot">
        <color theme="2" tint="-0.249977111117893"/>
      </bottom>
      <diagonal/>
    </border>
    <border>
      <left style="hair">
        <color theme="2" tint="-0.249977111117893"/>
      </left>
      <right style="mediumDashDotDot">
        <color theme="2" tint="-0.249977111117893"/>
      </right>
      <top style="mediumDashDotDot">
        <color theme="2" tint="-0.249977111117893"/>
      </top>
      <bottom style="hair">
        <color theme="2" tint="-0.249977111117893"/>
      </bottom>
      <diagonal/>
    </border>
    <border>
      <left style="mediumDashDotDot">
        <color theme="2" tint="-0.249977111117893"/>
      </left>
      <right style="mediumDashDotDot">
        <color theme="2" tint="-0.249977111117893"/>
      </right>
      <top style="mediumDashDotDot">
        <color theme="2" tint="-0.249977111117893"/>
      </top>
      <bottom style="mediumDashDotDot">
        <color theme="2" tint="-0.249977111117893"/>
      </bottom>
      <diagonal/>
    </border>
    <border>
      <left style="mediumDashDotDot">
        <color theme="2" tint="-0.249977111117893"/>
      </left>
      <right style="hair">
        <color theme="2" tint="-0.249977111117893"/>
      </right>
      <top style="mediumDashDotDot">
        <color theme="2" tint="-0.249977111117893"/>
      </top>
      <bottom/>
      <diagonal/>
    </border>
    <border>
      <left style="hair">
        <color theme="2" tint="-0.249977111117893"/>
      </left>
      <right style="hair">
        <color theme="2" tint="-0.249977111117893"/>
      </right>
      <top style="mediumDashDotDot">
        <color theme="2" tint="-0.249977111117893"/>
      </top>
      <bottom/>
      <diagonal/>
    </border>
    <border>
      <left style="hair">
        <color theme="2" tint="-0.249977111117893"/>
      </left>
      <right/>
      <top style="mediumDashDotDot">
        <color theme="2" tint="-0.249977111117893"/>
      </top>
      <bottom/>
      <diagonal/>
    </border>
  </borders>
  <cellStyleXfs count="3">
    <xf numFmtId="0" fontId="0" fillId="0" borderId="0"/>
    <xf numFmtId="171" fontId="3" fillId="0" borderId="0" applyFont="0" applyFill="0" applyBorder="0" applyAlignment="0" applyProtection="0"/>
    <xf numFmtId="170" fontId="3" fillId="0" borderId="0" applyFont="0" applyFill="0" applyBorder="0" applyAlignment="0" applyProtection="0"/>
  </cellStyleXfs>
  <cellXfs count="386">
    <xf numFmtId="0" fontId="0" fillId="0" borderId="0" xfId="0"/>
    <xf numFmtId="0" fontId="4" fillId="0" borderId="0" xfId="0" applyFont="1"/>
    <xf numFmtId="172" fontId="5" fillId="0" borderId="0" xfId="0" applyNumberFormat="1" applyFont="1" applyFill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6" fillId="3" borderId="0" xfId="0" applyFont="1" applyFill="1" applyBorder="1" applyAlignment="1">
      <alignment horizontal="right"/>
    </xf>
    <xf numFmtId="9" fontId="5" fillId="3" borderId="1" xfId="0" applyNumberFormat="1" applyFont="1" applyFill="1" applyBorder="1" applyAlignment="1">
      <alignment horizontal="left"/>
    </xf>
    <xf numFmtId="0" fontId="7" fillId="0" borderId="2" xfId="0" applyFont="1" applyFill="1" applyBorder="1" applyAlignment="1"/>
    <xf numFmtId="0" fontId="7" fillId="0" borderId="3" xfId="0" applyFont="1" applyFill="1" applyBorder="1" applyAlignment="1"/>
    <xf numFmtId="0" fontId="8" fillId="0" borderId="0" xfId="0" applyFont="1" applyFill="1" applyAlignment="1">
      <alignment horizontal="center"/>
    </xf>
    <xf numFmtId="0" fontId="8" fillId="0" borderId="4" xfId="0" applyFont="1" applyFill="1" applyBorder="1" applyAlignment="1">
      <alignment horizontal="center"/>
    </xf>
    <xf numFmtId="0" fontId="9" fillId="3" borderId="5" xfId="0" applyFont="1" applyFill="1" applyBorder="1" applyAlignment="1">
      <alignment horizontal="center"/>
    </xf>
    <xf numFmtId="0" fontId="9" fillId="3" borderId="6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5" fillId="0" borderId="0" xfId="0" applyFont="1" applyFill="1" applyAlignment="1"/>
    <xf numFmtId="0" fontId="10" fillId="0" borderId="0" xfId="0" applyFont="1" applyFill="1" applyAlignment="1"/>
    <xf numFmtId="0" fontId="10" fillId="0" borderId="0" xfId="0" applyFont="1" applyAlignment="1"/>
    <xf numFmtId="0" fontId="5" fillId="0" borderId="0" xfId="0" applyFont="1" applyAlignment="1"/>
    <xf numFmtId="0" fontId="5" fillId="0" borderId="7" xfId="0" applyFont="1" applyFill="1" applyBorder="1" applyAlignment="1"/>
    <xf numFmtId="0" fontId="5" fillId="0" borderId="5" xfId="0" applyFont="1" applyFill="1" applyBorder="1" applyAlignment="1"/>
    <xf numFmtId="0" fontId="11" fillId="0" borderId="0" xfId="0" applyFont="1" applyFill="1" applyAlignment="1"/>
    <xf numFmtId="0" fontId="11" fillId="0" borderId="4" xfId="0" applyFont="1" applyFill="1" applyBorder="1" applyAlignment="1"/>
    <xf numFmtId="0" fontId="12" fillId="0" borderId="0" xfId="0" applyFont="1" applyAlignment="1"/>
    <xf numFmtId="0" fontId="11" fillId="0" borderId="0" xfId="0" applyFont="1" applyAlignment="1"/>
    <xf numFmtId="0" fontId="5" fillId="0" borderId="4" xfId="0" applyFont="1" applyFill="1" applyBorder="1" applyAlignment="1"/>
    <xf numFmtId="0" fontId="5" fillId="0" borderId="0" xfId="0" applyFont="1" applyFill="1" applyBorder="1" applyAlignment="1"/>
    <xf numFmtId="0" fontId="8" fillId="0" borderId="0" xfId="0" applyFont="1" applyFill="1" applyAlignment="1"/>
    <xf numFmtId="0" fontId="8" fillId="0" borderId="4" xfId="0" applyFont="1" applyFill="1" applyBorder="1" applyAlignment="1"/>
    <xf numFmtId="182" fontId="9" fillId="3" borderId="5" xfId="0" applyNumberFormat="1" applyFont="1" applyFill="1" applyBorder="1" applyAlignment="1"/>
    <xf numFmtId="0" fontId="9" fillId="3" borderId="5" xfId="0" applyFont="1" applyFill="1" applyBorder="1" applyAlignment="1"/>
    <xf numFmtId="0" fontId="9" fillId="3" borderId="6" xfId="0" applyFont="1" applyFill="1" applyBorder="1" applyAlignment="1"/>
    <xf numFmtId="0" fontId="13" fillId="0" borderId="0" xfId="0" applyFont="1" applyAlignment="1"/>
    <xf numFmtId="0" fontId="8" fillId="0" borderId="0" xfId="0" applyFont="1" applyAlignment="1"/>
    <xf numFmtId="182" fontId="5" fillId="0" borderId="0" xfId="0" applyNumberFormat="1" applyFont="1" applyFill="1" applyBorder="1" applyAlignment="1" applyProtection="1">
      <protection locked="0"/>
    </xf>
    <xf numFmtId="0" fontId="5" fillId="0" borderId="1" xfId="0" applyFont="1" applyFill="1" applyBorder="1" applyAlignment="1"/>
    <xf numFmtId="182" fontId="5" fillId="3" borderId="8" xfId="0" applyNumberFormat="1" applyFont="1" applyFill="1" applyBorder="1" applyAlignment="1" applyProtection="1">
      <protection locked="0"/>
    </xf>
    <xf numFmtId="182" fontId="5" fillId="0" borderId="8" xfId="0" applyNumberFormat="1" applyFont="1" applyFill="1" applyBorder="1" applyAlignment="1" applyProtection="1">
      <protection locked="0"/>
    </xf>
    <xf numFmtId="0" fontId="5" fillId="0" borderId="0" xfId="0" applyFont="1" applyBorder="1" applyAlignment="1"/>
    <xf numFmtId="182" fontId="5" fillId="0" borderId="9" xfId="0" applyNumberFormat="1" applyFont="1" applyFill="1" applyBorder="1" applyAlignment="1" applyProtection="1">
      <protection locked="0"/>
    </xf>
    <xf numFmtId="0" fontId="5" fillId="0" borderId="9" xfId="0" applyFont="1" applyBorder="1" applyAlignment="1"/>
    <xf numFmtId="0" fontId="5" fillId="0" borderId="9" xfId="0" applyFont="1" applyFill="1" applyBorder="1" applyAlignment="1"/>
    <xf numFmtId="0" fontId="5" fillId="0" borderId="10" xfId="0" applyFont="1" applyFill="1" applyBorder="1" applyAlignment="1"/>
    <xf numFmtId="0" fontId="5" fillId="4" borderId="4" xfId="0" applyFont="1" applyFill="1" applyBorder="1" applyAlignment="1"/>
    <xf numFmtId="182" fontId="5" fillId="0" borderId="11" xfId="0" applyNumberFormat="1" applyFont="1" applyFill="1" applyBorder="1" applyAlignment="1" applyProtection="1">
      <protection locked="0"/>
    </xf>
    <xf numFmtId="182" fontId="5" fillId="0" borderId="0" xfId="0" applyNumberFormat="1" applyFont="1" applyFill="1" applyBorder="1" applyAlignment="1"/>
    <xf numFmtId="0" fontId="5" fillId="3" borderId="0" xfId="0" applyFont="1" applyFill="1" applyBorder="1" applyAlignment="1"/>
    <xf numFmtId="0" fontId="5" fillId="3" borderId="1" xfId="0" applyFont="1" applyFill="1" applyBorder="1" applyAlignment="1"/>
    <xf numFmtId="0" fontId="5" fillId="4" borderId="0" xfId="0" applyFont="1" applyFill="1" applyBorder="1" applyAlignment="1"/>
    <xf numFmtId="182" fontId="5" fillId="4" borderId="0" xfId="0" applyNumberFormat="1" applyFont="1" applyFill="1" applyBorder="1" applyAlignment="1"/>
    <xf numFmtId="10" fontId="5" fillId="4" borderId="0" xfId="0" applyNumberFormat="1" applyFont="1" applyFill="1" applyBorder="1" applyAlignment="1"/>
    <xf numFmtId="9" fontId="5" fillId="4" borderId="1" xfId="0" applyNumberFormat="1" applyFont="1" applyFill="1" applyBorder="1" applyAlignment="1"/>
    <xf numFmtId="0" fontId="5" fillId="5" borderId="0" xfId="0" applyFont="1" applyFill="1" applyBorder="1" applyAlignment="1"/>
    <xf numFmtId="182" fontId="5" fillId="5" borderId="0" xfId="0" applyNumberFormat="1" applyFont="1" applyFill="1" applyBorder="1" applyAlignment="1"/>
    <xf numFmtId="10" fontId="5" fillId="5" borderId="0" xfId="0" applyNumberFormat="1" applyFont="1" applyFill="1" applyBorder="1" applyAlignment="1"/>
    <xf numFmtId="9" fontId="5" fillId="5" borderId="1" xfId="0" applyNumberFormat="1" applyFont="1" applyFill="1" applyBorder="1" applyAlignment="1"/>
    <xf numFmtId="0" fontId="14" fillId="6" borderId="0" xfId="0" applyFont="1" applyFill="1" applyBorder="1" applyAlignment="1"/>
    <xf numFmtId="182" fontId="14" fillId="6" borderId="0" xfId="0" applyNumberFormat="1" applyFont="1" applyFill="1" applyBorder="1" applyAlignment="1"/>
    <xf numFmtId="10" fontId="14" fillId="6" borderId="0" xfId="0" applyNumberFormat="1" applyFont="1" applyFill="1" applyBorder="1" applyAlignment="1"/>
    <xf numFmtId="9" fontId="14" fillId="6" borderId="1" xfId="0" applyNumberFormat="1" applyFont="1" applyFill="1" applyBorder="1" applyAlignment="1"/>
    <xf numFmtId="0" fontId="5" fillId="6" borderId="4" xfId="0" applyFont="1" applyFill="1" applyBorder="1" applyAlignment="1"/>
    <xf numFmtId="0" fontId="15" fillId="0" borderId="0" xfId="0" applyFont="1" applyFill="1" applyBorder="1" applyAlignment="1"/>
    <xf numFmtId="182" fontId="14" fillId="0" borderId="8" xfId="0" applyNumberFormat="1" applyFont="1" applyFill="1" applyBorder="1" applyAlignment="1" applyProtection="1">
      <protection locked="0"/>
    </xf>
    <xf numFmtId="182" fontId="14" fillId="0" borderId="0" xfId="0" applyNumberFormat="1" applyFont="1" applyFill="1" applyBorder="1" applyAlignment="1" applyProtection="1">
      <protection locked="0"/>
    </xf>
    <xf numFmtId="0" fontId="5" fillId="7" borderId="0" xfId="0" applyFont="1" applyFill="1" applyBorder="1" applyAlignment="1"/>
    <xf numFmtId="182" fontId="5" fillId="7" borderId="0" xfId="0" applyNumberFormat="1" applyFont="1" applyFill="1" applyBorder="1" applyAlignment="1"/>
    <xf numFmtId="10" fontId="5" fillId="7" borderId="0" xfId="0" applyNumberFormat="1" applyFont="1" applyFill="1" applyBorder="1" applyAlignment="1"/>
    <xf numFmtId="9" fontId="5" fillId="7" borderId="1" xfId="0" applyNumberFormat="1" applyFont="1" applyFill="1" applyBorder="1" applyAlignment="1"/>
    <xf numFmtId="0" fontId="5" fillId="8" borderId="0" xfId="0" applyFont="1" applyFill="1" applyBorder="1" applyAlignment="1"/>
    <xf numFmtId="182" fontId="5" fillId="8" borderId="0" xfId="0" applyNumberFormat="1" applyFont="1" applyFill="1" applyBorder="1" applyAlignment="1"/>
    <xf numFmtId="10" fontId="5" fillId="8" borderId="0" xfId="0" applyNumberFormat="1" applyFont="1" applyFill="1" applyBorder="1" applyAlignment="1"/>
    <xf numFmtId="9" fontId="5" fillId="8" borderId="1" xfId="0" applyNumberFormat="1" applyFont="1" applyFill="1" applyBorder="1" applyAlignment="1"/>
    <xf numFmtId="182" fontId="16" fillId="3" borderId="0" xfId="0" applyNumberFormat="1" applyFont="1" applyFill="1" applyBorder="1" applyAlignment="1"/>
    <xf numFmtId="10" fontId="5" fillId="3" borderId="0" xfId="0" applyNumberFormat="1" applyFont="1" applyFill="1" applyBorder="1" applyAlignment="1"/>
    <xf numFmtId="0" fontId="10" fillId="0" borderId="0" xfId="0" applyFont="1" applyBorder="1" applyAlignment="1"/>
    <xf numFmtId="0" fontId="16" fillId="0" borderId="0" xfId="0" applyFont="1" applyFill="1" applyAlignment="1"/>
    <xf numFmtId="0" fontId="16" fillId="0" borderId="4" xfId="0" applyFont="1" applyFill="1" applyBorder="1" applyAlignment="1"/>
    <xf numFmtId="0" fontId="16" fillId="5" borderId="4" xfId="0" applyFont="1" applyFill="1" applyBorder="1" applyAlignment="1"/>
    <xf numFmtId="0" fontId="16" fillId="0" borderId="0" xfId="0" applyFont="1" applyFill="1" applyBorder="1" applyAlignment="1"/>
    <xf numFmtId="182" fontId="16" fillId="0" borderId="8" xfId="0" applyNumberFormat="1" applyFont="1" applyFill="1" applyBorder="1" applyAlignment="1" applyProtection="1">
      <protection locked="0"/>
    </xf>
    <xf numFmtId="182" fontId="16" fillId="0" borderId="0" xfId="0" applyNumberFormat="1" applyFont="1" applyFill="1" applyBorder="1" applyAlignment="1" applyProtection="1">
      <protection locked="0"/>
    </xf>
    <xf numFmtId="0" fontId="16" fillId="0" borderId="1" xfId="0" applyFont="1" applyFill="1" applyBorder="1" applyAlignment="1"/>
    <xf numFmtId="0" fontId="16" fillId="5" borderId="12" xfId="0" applyFont="1" applyFill="1" applyBorder="1" applyAlignment="1"/>
    <xf numFmtId="0" fontId="16" fillId="0" borderId="10" xfId="0" applyFont="1" applyFill="1" applyBorder="1" applyAlignment="1"/>
    <xf numFmtId="0" fontId="17" fillId="0" borderId="0" xfId="0" applyFont="1" applyFill="1" applyAlignment="1"/>
    <xf numFmtId="0" fontId="17" fillId="0" borderId="4" xfId="0" applyFont="1" applyFill="1" applyBorder="1" applyAlignment="1"/>
    <xf numFmtId="182" fontId="17" fillId="3" borderId="5" xfId="0" applyNumberFormat="1" applyFont="1" applyFill="1" applyBorder="1" applyAlignment="1"/>
    <xf numFmtId="0" fontId="17" fillId="3" borderId="5" xfId="0" applyFont="1" applyFill="1" applyBorder="1" applyAlignment="1"/>
    <xf numFmtId="0" fontId="17" fillId="3" borderId="6" xfId="0" applyFont="1" applyFill="1" applyBorder="1" applyAlignment="1"/>
    <xf numFmtId="0" fontId="17" fillId="2" borderId="0" xfId="0" applyFont="1" applyFill="1" applyAlignment="1"/>
    <xf numFmtId="0" fontId="5" fillId="5" borderId="4" xfId="0" applyFont="1" applyFill="1" applyBorder="1" applyAlignment="1"/>
    <xf numFmtId="0" fontId="6" fillId="3" borderId="0" xfId="0" applyFont="1" applyFill="1" applyBorder="1" applyAlignment="1"/>
    <xf numFmtId="0" fontId="16" fillId="9" borderId="0" xfId="0" applyFont="1" applyFill="1" applyBorder="1" applyAlignment="1"/>
    <xf numFmtId="182" fontId="16" fillId="9" borderId="0" xfId="0" applyNumberFormat="1" applyFont="1" applyFill="1" applyBorder="1" applyAlignment="1"/>
    <xf numFmtId="0" fontId="16" fillId="6" borderId="4" xfId="0" applyFont="1" applyFill="1" applyBorder="1" applyAlignment="1"/>
    <xf numFmtId="0" fontId="16" fillId="10" borderId="0" xfId="0" applyFont="1" applyFill="1" applyBorder="1" applyAlignment="1"/>
    <xf numFmtId="182" fontId="16" fillId="10" borderId="0" xfId="0" applyNumberFormat="1" applyFont="1" applyFill="1" applyBorder="1" applyAlignment="1"/>
    <xf numFmtId="0" fontId="16" fillId="8" borderId="0" xfId="0" applyFont="1" applyFill="1" applyBorder="1" applyAlignment="1"/>
    <xf numFmtId="182" fontId="16" fillId="8" borderId="0" xfId="0" applyNumberFormat="1" applyFont="1" applyFill="1" applyBorder="1" applyAlignment="1"/>
    <xf numFmtId="0" fontId="16" fillId="11" borderId="0" xfId="0" applyFont="1" applyFill="1" applyBorder="1" applyAlignment="1"/>
    <xf numFmtId="182" fontId="16" fillId="11" borderId="0" xfId="0" applyNumberFormat="1" applyFont="1" applyFill="1" applyBorder="1" applyAlignment="1"/>
    <xf numFmtId="0" fontId="16" fillId="12" borderId="0" xfId="0" applyFont="1" applyFill="1" applyBorder="1" applyAlignment="1"/>
    <xf numFmtId="182" fontId="16" fillId="12" borderId="0" xfId="0" applyNumberFormat="1" applyFont="1" applyFill="1" applyBorder="1" applyAlignment="1"/>
    <xf numFmtId="182" fontId="6" fillId="3" borderId="0" xfId="0" applyNumberFormat="1" applyFont="1" applyFill="1" applyBorder="1" applyAlignment="1"/>
    <xf numFmtId="0" fontId="10" fillId="0" borderId="1" xfId="0" applyFont="1" applyBorder="1" applyAlignment="1"/>
    <xf numFmtId="0" fontId="16" fillId="7" borderId="4" xfId="0" applyFont="1" applyFill="1" applyBorder="1" applyAlignment="1"/>
    <xf numFmtId="182" fontId="18" fillId="0" borderId="8" xfId="0" applyNumberFormat="1" applyFont="1" applyFill="1" applyBorder="1" applyAlignment="1" applyProtection="1">
      <protection locked="0"/>
    </xf>
    <xf numFmtId="182" fontId="18" fillId="0" borderId="0" xfId="0" applyNumberFormat="1" applyFont="1" applyBorder="1" applyAlignment="1" applyProtection="1">
      <protection locked="0"/>
    </xf>
    <xf numFmtId="182" fontId="18" fillId="0" borderId="8" xfId="0" applyNumberFormat="1" applyFont="1" applyBorder="1" applyAlignment="1" applyProtection="1">
      <protection locked="0"/>
    </xf>
    <xf numFmtId="0" fontId="16" fillId="8" borderId="4" xfId="0" applyFont="1" applyFill="1" applyBorder="1" applyAlignment="1"/>
    <xf numFmtId="0" fontId="16" fillId="0" borderId="12" xfId="0" applyFont="1" applyFill="1" applyBorder="1" applyAlignment="1"/>
    <xf numFmtId="182" fontId="5" fillId="0" borderId="5" xfId="0" applyNumberFormat="1" applyFont="1" applyFill="1" applyBorder="1" applyAlignment="1"/>
    <xf numFmtId="0" fontId="16" fillId="0" borderId="6" xfId="0" applyFont="1" applyFill="1" applyBorder="1" applyAlignment="1"/>
    <xf numFmtId="0" fontId="5" fillId="0" borderId="12" xfId="0" applyFont="1" applyFill="1" applyBorder="1" applyAlignment="1"/>
    <xf numFmtId="0" fontId="16" fillId="0" borderId="9" xfId="0" applyFont="1" applyFill="1" applyBorder="1" applyAlignment="1"/>
    <xf numFmtId="0" fontId="18" fillId="0" borderId="0" xfId="0" applyFont="1" applyFill="1" applyAlignment="1"/>
    <xf numFmtId="182" fontId="5" fillId="3" borderId="0" xfId="0" applyNumberFormat="1" applyFont="1" applyFill="1" applyBorder="1" applyAlignment="1" applyProtection="1">
      <protection locked="0"/>
    </xf>
    <xf numFmtId="182" fontId="16" fillId="10" borderId="0" xfId="0" applyNumberFormat="1" applyFont="1" applyFill="1" applyBorder="1" applyAlignment="1" applyProtection="1">
      <protection locked="0"/>
    </xf>
    <xf numFmtId="182" fontId="14" fillId="11" borderId="0" xfId="0" applyNumberFormat="1" applyFont="1" applyFill="1" applyBorder="1" applyAlignment="1" applyProtection="1">
      <protection locked="0"/>
    </xf>
    <xf numFmtId="182" fontId="14" fillId="8" borderId="0" xfId="0" applyNumberFormat="1" applyFont="1" applyFill="1" applyBorder="1" applyAlignment="1" applyProtection="1">
      <protection locked="0"/>
    </xf>
    <xf numFmtId="182" fontId="18" fillId="0" borderId="0" xfId="0" applyNumberFormat="1" applyFont="1" applyFill="1" applyBorder="1" applyAlignment="1" applyProtection="1">
      <protection locked="0"/>
    </xf>
    <xf numFmtId="182" fontId="16" fillId="0" borderId="11" xfId="0" applyNumberFormat="1" applyFont="1" applyFill="1" applyBorder="1" applyAlignment="1" applyProtection="1">
      <protection locked="0"/>
    </xf>
    <xf numFmtId="0" fontId="7" fillId="0" borderId="1" xfId="0" applyFont="1" applyFill="1" applyBorder="1" applyAlignment="1"/>
    <xf numFmtId="0" fontId="9" fillId="0" borderId="1" xfId="0" applyFont="1" applyFill="1" applyBorder="1" applyAlignment="1"/>
    <xf numFmtId="0" fontId="9" fillId="0" borderId="1" xfId="0" applyFont="1" applyFill="1" applyBorder="1" applyAlignment="1">
      <alignment horizontal="center"/>
    </xf>
    <xf numFmtId="0" fontId="19" fillId="0" borderId="1" xfId="0" applyFont="1" applyFill="1" applyBorder="1" applyAlignment="1">
      <alignment horizontal="center"/>
    </xf>
    <xf numFmtId="9" fontId="5" fillId="0" borderId="1" xfId="0" applyNumberFormat="1" applyFont="1" applyFill="1" applyBorder="1" applyAlignment="1"/>
    <xf numFmtId="9" fontId="14" fillId="0" borderId="1" xfId="0" applyNumberFormat="1" applyFont="1" applyFill="1" applyBorder="1" applyAlignment="1"/>
    <xf numFmtId="9" fontId="5" fillId="0" borderId="1" xfId="0" applyNumberFormat="1" applyFont="1" applyFill="1" applyBorder="1" applyAlignment="1">
      <alignment horizontal="left"/>
    </xf>
    <xf numFmtId="0" fontId="20" fillId="0" borderId="1" xfId="0" applyFont="1" applyFill="1" applyBorder="1" applyAlignment="1">
      <alignment horizontal="center" wrapText="1"/>
    </xf>
    <xf numFmtId="0" fontId="17" fillId="0" borderId="1" xfId="0" applyFont="1" applyFill="1" applyBorder="1" applyAlignment="1"/>
    <xf numFmtId="0" fontId="10" fillId="0" borderId="1" xfId="0" applyFont="1" applyFill="1" applyBorder="1" applyAlignment="1"/>
    <xf numFmtId="0" fontId="10" fillId="0" borderId="0" xfId="0" applyFont="1" applyFill="1" applyBorder="1" applyAlignment="1"/>
    <xf numFmtId="0" fontId="21" fillId="0" borderId="4" xfId="0" applyFont="1" applyFill="1" applyBorder="1" applyAlignment="1"/>
    <xf numFmtId="0" fontId="22" fillId="0" borderId="0" xfId="0" applyFont="1" applyFill="1" applyBorder="1" applyAlignment="1"/>
    <xf numFmtId="0" fontId="23" fillId="0" borderId="0" xfId="0" applyFont="1" applyFill="1" applyBorder="1" applyAlignment="1"/>
    <xf numFmtId="0" fontId="24" fillId="0" borderId="0" xfId="0" applyFont="1" applyFill="1" applyBorder="1" applyAlignment="1"/>
    <xf numFmtId="182" fontId="14" fillId="13" borderId="0" xfId="0" applyNumberFormat="1" applyFont="1" applyFill="1" applyBorder="1" applyAlignment="1" applyProtection="1">
      <protection locked="0"/>
    </xf>
    <xf numFmtId="182" fontId="14" fillId="14" borderId="0" xfId="0" applyNumberFormat="1" applyFont="1" applyFill="1" applyBorder="1" applyAlignment="1" applyProtection="1">
      <protection locked="0"/>
    </xf>
    <xf numFmtId="0" fontId="16" fillId="14" borderId="0" xfId="0" applyFont="1" applyFill="1" applyBorder="1" applyAlignment="1"/>
    <xf numFmtId="182" fontId="14" fillId="12" borderId="0" xfId="0" applyNumberFormat="1" applyFont="1" applyFill="1" applyBorder="1" applyAlignment="1" applyProtection="1">
      <protection locked="0"/>
    </xf>
    <xf numFmtId="182" fontId="16" fillId="9" borderId="0" xfId="0" applyNumberFormat="1" applyFont="1" applyFill="1" applyBorder="1" applyAlignment="1" applyProtection="1">
      <protection locked="0"/>
    </xf>
    <xf numFmtId="182" fontId="15" fillId="15" borderId="0" xfId="0" applyNumberFormat="1" applyFont="1" applyFill="1" applyBorder="1" applyAlignment="1"/>
    <xf numFmtId="0" fontId="10" fillId="15" borderId="0" xfId="0" applyFont="1" applyFill="1" applyBorder="1" applyAlignment="1"/>
    <xf numFmtId="182" fontId="16" fillId="16" borderId="0" xfId="0" applyNumberFormat="1" applyFont="1" applyFill="1" applyBorder="1" applyAlignment="1" applyProtection="1">
      <protection locked="0"/>
    </xf>
    <xf numFmtId="0" fontId="10" fillId="17" borderId="0" xfId="0" applyFont="1" applyFill="1" applyBorder="1" applyAlignment="1"/>
    <xf numFmtId="182" fontId="15" fillId="17" borderId="0" xfId="0" applyNumberFormat="1" applyFont="1" applyFill="1" applyBorder="1" applyAlignment="1"/>
    <xf numFmtId="182" fontId="15" fillId="14" borderId="0" xfId="0" applyNumberFormat="1" applyFont="1" applyFill="1" applyBorder="1" applyAlignment="1"/>
    <xf numFmtId="0" fontId="16" fillId="18" borderId="0" xfId="0" applyFont="1" applyFill="1" applyBorder="1" applyAlignment="1"/>
    <xf numFmtId="182" fontId="15" fillId="18" borderId="0" xfId="0" applyNumberFormat="1" applyFont="1" applyFill="1" applyBorder="1" applyAlignment="1"/>
    <xf numFmtId="182" fontId="5" fillId="18" borderId="0" xfId="0" applyNumberFormat="1" applyFont="1" applyFill="1" applyBorder="1" applyAlignment="1" applyProtection="1">
      <protection locked="0"/>
    </xf>
    <xf numFmtId="0" fontId="16" fillId="19" borderId="0" xfId="0" applyFont="1" applyFill="1" applyBorder="1" applyAlignment="1"/>
    <xf numFmtId="182" fontId="15" fillId="19" borderId="0" xfId="0" applyNumberFormat="1" applyFont="1" applyFill="1" applyBorder="1" applyAlignment="1"/>
    <xf numFmtId="182" fontId="14" fillId="19" borderId="0" xfId="0" applyNumberFormat="1" applyFont="1" applyFill="1" applyBorder="1" applyAlignment="1" applyProtection="1">
      <protection locked="0"/>
    </xf>
    <xf numFmtId="0" fontId="25" fillId="0" borderId="4" xfId="0" applyFont="1" applyFill="1" applyBorder="1" applyAlignment="1"/>
    <xf numFmtId="182" fontId="9" fillId="3" borderId="9" xfId="0" applyNumberFormat="1" applyFont="1" applyFill="1" applyBorder="1" applyAlignment="1"/>
    <xf numFmtId="0" fontId="25" fillId="0" borderId="1" xfId="0" applyFont="1" applyFill="1" applyBorder="1" applyAlignment="1"/>
    <xf numFmtId="0" fontId="25" fillId="0" borderId="0" xfId="0" applyFont="1" applyFill="1" applyAlignment="1"/>
    <xf numFmtId="182" fontId="8" fillId="3" borderId="9" xfId="0" applyNumberFormat="1" applyFont="1" applyFill="1" applyBorder="1" applyAlignment="1"/>
    <xf numFmtId="0" fontId="8" fillId="3" borderId="9" xfId="0" applyFont="1" applyFill="1" applyBorder="1" applyAlignment="1"/>
    <xf numFmtId="0" fontId="25" fillId="3" borderId="10" xfId="0" applyFont="1" applyFill="1" applyBorder="1" applyAlignment="1"/>
    <xf numFmtId="0" fontId="7" fillId="0" borderId="0" xfId="0" applyFont="1" applyFill="1" applyBorder="1" applyAlignment="1">
      <alignment horizontal="right"/>
    </xf>
    <xf numFmtId="0" fontId="4" fillId="0" borderId="7" xfId="0" applyFont="1" applyBorder="1"/>
    <xf numFmtId="0" fontId="4" fillId="0" borderId="12" xfId="0" applyFont="1" applyBorder="1"/>
    <xf numFmtId="0" fontId="26" fillId="0" borderId="7" xfId="0" applyFont="1" applyBorder="1"/>
    <xf numFmtId="0" fontId="26" fillId="0" borderId="5" xfId="0" applyFont="1" applyBorder="1"/>
    <xf numFmtId="0" fontId="26" fillId="0" borderId="12" xfId="0" applyFont="1" applyBorder="1"/>
    <xf numFmtId="0" fontId="26" fillId="0" borderId="9" xfId="0" applyFont="1" applyBorder="1"/>
    <xf numFmtId="0" fontId="26" fillId="0" borderId="6" xfId="0" applyFont="1" applyBorder="1"/>
    <xf numFmtId="0" fontId="26" fillId="0" borderId="10" xfId="0" applyFont="1" applyBorder="1"/>
    <xf numFmtId="0" fontId="4" fillId="0" borderId="0" xfId="0" applyFont="1" applyFill="1"/>
    <xf numFmtId="0" fontId="26" fillId="0" borderId="13" xfId="0" applyFont="1" applyFill="1" applyBorder="1"/>
    <xf numFmtId="0" fontId="4" fillId="0" borderId="13" xfId="0" applyFont="1" applyFill="1" applyBorder="1"/>
    <xf numFmtId="0" fontId="27" fillId="0" borderId="14" xfId="0" applyFont="1" applyFill="1" applyBorder="1" applyAlignment="1"/>
    <xf numFmtId="0" fontId="26" fillId="0" borderId="15" xfId="0" applyFont="1" applyFill="1" applyBorder="1"/>
    <xf numFmtId="0" fontId="26" fillId="0" borderId="14" xfId="0" applyFont="1" applyFill="1" applyBorder="1"/>
    <xf numFmtId="0" fontId="4" fillId="0" borderId="14" xfId="0" applyFont="1" applyFill="1" applyBorder="1"/>
    <xf numFmtId="0" fontId="4" fillId="0" borderId="15" xfId="0" applyFont="1" applyFill="1" applyBorder="1"/>
    <xf numFmtId="0" fontId="4" fillId="0" borderId="16" xfId="0" applyFont="1" applyFill="1" applyBorder="1"/>
    <xf numFmtId="0" fontId="4" fillId="0" borderId="17" xfId="0" applyFont="1" applyFill="1" applyBorder="1"/>
    <xf numFmtId="0" fontId="4" fillId="0" borderId="18" xfId="0" applyFont="1" applyFill="1" applyBorder="1"/>
    <xf numFmtId="0" fontId="4" fillId="0" borderId="7" xfId="0" applyFont="1" applyFill="1" applyBorder="1"/>
    <xf numFmtId="0" fontId="4" fillId="0" borderId="5" xfId="0" applyFont="1" applyFill="1" applyBorder="1"/>
    <xf numFmtId="0" fontId="4" fillId="0" borderId="6" xfId="0" applyFont="1" applyFill="1" applyBorder="1"/>
    <xf numFmtId="0" fontId="4" fillId="0" borderId="4" xfId="0" applyFont="1" applyFill="1" applyBorder="1"/>
    <xf numFmtId="0" fontId="4" fillId="0" borderId="1" xfId="0" applyFont="1" applyFill="1" applyBorder="1"/>
    <xf numFmtId="0" fontId="4" fillId="0" borderId="12" xfId="0" applyFont="1" applyFill="1" applyBorder="1"/>
    <xf numFmtId="0" fontId="4" fillId="0" borderId="9" xfId="0" applyFont="1" applyFill="1" applyBorder="1"/>
    <xf numFmtId="0" fontId="4" fillId="0" borderId="10" xfId="0" applyFont="1" applyFill="1" applyBorder="1"/>
    <xf numFmtId="0" fontId="4" fillId="0" borderId="4" xfId="0" applyFont="1" applyBorder="1"/>
    <xf numFmtId="0" fontId="28" fillId="0" borderId="19" xfId="0" applyFont="1" applyFill="1" applyBorder="1" applyAlignment="1">
      <alignment wrapText="1"/>
    </xf>
    <xf numFmtId="0" fontId="28" fillId="0" borderId="20" xfId="0" applyFont="1" applyFill="1" applyBorder="1" applyAlignment="1">
      <alignment wrapText="1"/>
    </xf>
    <xf numFmtId="0" fontId="5" fillId="0" borderId="0" xfId="0" applyFont="1" applyFill="1" applyBorder="1" applyAlignment="1"/>
    <xf numFmtId="0" fontId="26" fillId="0" borderId="4" xfId="0" applyFont="1" applyBorder="1"/>
    <xf numFmtId="0" fontId="26" fillId="0" borderId="0" xfId="0" applyFont="1" applyBorder="1"/>
    <xf numFmtId="0" fontId="26" fillId="0" borderId="1" xfId="0" applyFont="1" applyBorder="1"/>
    <xf numFmtId="0" fontId="26" fillId="0" borderId="21" xfId="0" applyFont="1" applyBorder="1"/>
    <xf numFmtId="0" fontId="26" fillId="0" borderId="0" xfId="0" applyFont="1" applyBorder="1" applyAlignment="1">
      <alignment horizontal="left"/>
    </xf>
    <xf numFmtId="0" fontId="26" fillId="0" borderId="7" xfId="0" applyFont="1" applyBorder="1" applyAlignment="1">
      <alignment horizontal="left"/>
    </xf>
    <xf numFmtId="0" fontId="26" fillId="0" borderId="4" xfId="0" applyFont="1" applyBorder="1" applyAlignment="1">
      <alignment horizontal="right"/>
    </xf>
    <xf numFmtId="0" fontId="26" fillId="0" borderId="12" xfId="0" applyFont="1" applyBorder="1" applyAlignment="1">
      <alignment horizontal="left"/>
    </xf>
    <xf numFmtId="0" fontId="26" fillId="0" borderId="22" xfId="0" applyFont="1" applyBorder="1"/>
    <xf numFmtId="0" fontId="26" fillId="3" borderId="4" xfId="0" applyFont="1" applyFill="1" applyBorder="1"/>
    <xf numFmtId="0" fontId="26" fillId="3" borderId="22" xfId="0" applyFont="1" applyFill="1" applyBorder="1"/>
    <xf numFmtId="0" fontId="26" fillId="3" borderId="23" xfId="0" applyFont="1" applyFill="1" applyBorder="1"/>
    <xf numFmtId="0" fontId="26" fillId="3" borderId="3" xfId="0" applyFont="1" applyFill="1" applyBorder="1"/>
    <xf numFmtId="0" fontId="26" fillId="0" borderId="24" xfId="0" applyFont="1" applyBorder="1"/>
    <xf numFmtId="0" fontId="26" fillId="0" borderId="25" xfId="0" applyFont="1" applyBorder="1"/>
    <xf numFmtId="0" fontId="26" fillId="3" borderId="24" xfId="0" applyFont="1" applyFill="1" applyBorder="1"/>
    <xf numFmtId="0" fontId="26" fillId="3" borderId="26" xfId="0" applyFont="1" applyFill="1" applyBorder="1"/>
    <xf numFmtId="0" fontId="26" fillId="0" borderId="27" xfId="0" applyFont="1" applyBorder="1"/>
    <xf numFmtId="0" fontId="5" fillId="0" borderId="11" xfId="0" applyFont="1" applyFill="1" applyBorder="1" applyAlignment="1"/>
    <xf numFmtId="0" fontId="5" fillId="0" borderId="24" xfId="0" applyFont="1" applyFill="1" applyBorder="1" applyAlignment="1"/>
    <xf numFmtId="182" fontId="29" fillId="3" borderId="0" xfId="0" applyNumberFormat="1" applyFont="1" applyFill="1" applyBorder="1" applyAlignment="1"/>
    <xf numFmtId="170" fontId="16" fillId="9" borderId="0" xfId="2" applyFont="1" applyFill="1" applyBorder="1" applyAlignment="1"/>
    <xf numFmtId="170" fontId="16" fillId="10" borderId="0" xfId="2" applyFont="1" applyFill="1" applyBorder="1" applyAlignment="1"/>
    <xf numFmtId="170" fontId="16" fillId="8" borderId="0" xfId="2" applyFont="1" applyFill="1" applyBorder="1" applyAlignment="1"/>
    <xf numFmtId="170" fontId="16" fillId="11" borderId="0" xfId="2" applyFont="1" applyFill="1" applyBorder="1" applyAlignment="1"/>
    <xf numFmtId="170" fontId="16" fillId="12" borderId="0" xfId="2" applyFont="1" applyFill="1" applyBorder="1" applyAlignment="1"/>
    <xf numFmtId="170" fontId="6" fillId="3" borderId="0" xfId="2" applyFont="1" applyFill="1" applyBorder="1" applyAlignment="1"/>
    <xf numFmtId="170" fontId="16" fillId="15" borderId="0" xfId="2" applyFont="1" applyFill="1" applyBorder="1" applyAlignment="1"/>
    <xf numFmtId="170" fontId="16" fillId="17" borderId="0" xfId="2" applyFont="1" applyFill="1" applyBorder="1" applyAlignment="1"/>
    <xf numFmtId="170" fontId="16" fillId="14" borderId="0" xfId="2" applyFont="1" applyFill="1" applyBorder="1" applyAlignment="1"/>
    <xf numFmtId="170" fontId="16" fillId="18" borderId="0" xfId="2" applyFont="1" applyFill="1" applyBorder="1" applyAlignment="1"/>
    <xf numFmtId="170" fontId="16" fillId="19" borderId="0" xfId="2" applyFont="1" applyFill="1" applyBorder="1" applyAlignment="1"/>
    <xf numFmtId="170" fontId="30" fillId="3" borderId="0" xfId="2" applyFont="1" applyFill="1" applyBorder="1" applyAlignment="1"/>
    <xf numFmtId="170" fontId="26" fillId="0" borderId="13" xfId="2" applyFont="1" applyFill="1" applyBorder="1"/>
    <xf numFmtId="170" fontId="4" fillId="0" borderId="13" xfId="2" applyFont="1" applyFill="1" applyBorder="1"/>
    <xf numFmtId="170" fontId="5" fillId="4" borderId="0" xfId="2" applyFont="1" applyFill="1" applyBorder="1" applyAlignment="1"/>
    <xf numFmtId="170" fontId="14" fillId="6" borderId="0" xfId="2" applyFont="1" applyFill="1" applyBorder="1" applyAlignment="1"/>
    <xf numFmtId="170" fontId="5" fillId="5" borderId="0" xfId="2" applyFont="1" applyFill="1" applyBorder="1" applyAlignment="1"/>
    <xf numFmtId="170" fontId="5" fillId="7" borderId="0" xfId="2" applyFont="1" applyFill="1" applyBorder="1" applyAlignment="1"/>
    <xf numFmtId="170" fontId="5" fillId="8" borderId="0" xfId="2" applyFont="1" applyFill="1" applyBorder="1" applyAlignment="1"/>
    <xf numFmtId="0" fontId="5" fillId="0" borderId="0" xfId="0" applyFont="1" applyFill="1" applyBorder="1" applyAlignment="1"/>
    <xf numFmtId="0" fontId="16" fillId="0" borderId="0" xfId="0" applyFont="1" applyFill="1" applyBorder="1" applyAlignment="1"/>
    <xf numFmtId="0" fontId="6" fillId="3" borderId="0" xfId="0" applyFont="1" applyFill="1" applyBorder="1" applyAlignment="1">
      <alignment horizontal="center"/>
    </xf>
    <xf numFmtId="16" fontId="27" fillId="0" borderId="14" xfId="0" applyNumberFormat="1" applyFont="1" applyFill="1" applyBorder="1" applyAlignment="1"/>
    <xf numFmtId="0" fontId="4" fillId="0" borderId="0" xfId="0" applyFont="1" applyFill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26" fillId="0" borderId="13" xfId="0" applyFont="1" applyFill="1" applyBorder="1" applyAlignment="1">
      <alignment horizontal="center"/>
    </xf>
    <xf numFmtId="0" fontId="4" fillId="0" borderId="13" xfId="0" applyFont="1" applyFill="1" applyBorder="1" applyAlignment="1">
      <alignment horizontal="center"/>
    </xf>
    <xf numFmtId="0" fontId="4" fillId="0" borderId="17" xfId="0" applyFont="1" applyFill="1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16" fontId="26" fillId="0" borderId="14" xfId="0" applyNumberFormat="1" applyFont="1" applyFill="1" applyBorder="1"/>
    <xf numFmtId="16" fontId="4" fillId="0" borderId="14" xfId="0" applyNumberFormat="1" applyFont="1" applyFill="1" applyBorder="1"/>
    <xf numFmtId="170" fontId="5" fillId="0" borderId="0" xfId="2" applyFont="1" applyFill="1" applyBorder="1" applyAlignment="1"/>
    <xf numFmtId="170" fontId="5" fillId="0" borderId="13" xfId="2" applyFont="1" applyFill="1" applyBorder="1" applyAlignment="1"/>
    <xf numFmtId="170" fontId="14" fillId="0" borderId="13" xfId="2" applyFont="1" applyFill="1" applyBorder="1" applyAlignment="1"/>
    <xf numFmtId="170" fontId="16" fillId="0" borderId="13" xfId="2" applyFont="1" applyFill="1" applyBorder="1" applyAlignment="1"/>
    <xf numFmtId="170" fontId="10" fillId="0" borderId="13" xfId="2" applyFont="1" applyFill="1" applyBorder="1" applyAlignment="1"/>
    <xf numFmtId="0" fontId="6" fillId="3" borderId="4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16" fillId="9" borderId="4" xfId="0" applyFont="1" applyFill="1" applyBorder="1" applyAlignment="1"/>
    <xf numFmtId="170" fontId="16" fillId="9" borderId="1" xfId="2" applyFont="1" applyFill="1" applyBorder="1" applyAlignment="1"/>
    <xf numFmtId="0" fontId="16" fillId="10" borderId="4" xfId="0" applyFont="1" applyFill="1" applyBorder="1" applyAlignment="1"/>
    <xf numFmtId="170" fontId="16" fillId="10" borderId="1" xfId="2" applyFont="1" applyFill="1" applyBorder="1" applyAlignment="1"/>
    <xf numFmtId="170" fontId="16" fillId="8" borderId="1" xfId="2" applyFont="1" applyFill="1" applyBorder="1" applyAlignment="1"/>
    <xf numFmtId="0" fontId="16" fillId="11" borderId="4" xfId="0" applyFont="1" applyFill="1" applyBorder="1" applyAlignment="1"/>
    <xf numFmtId="170" fontId="16" fillId="11" borderId="1" xfId="2" applyFont="1" applyFill="1" applyBorder="1" applyAlignment="1"/>
    <xf numFmtId="0" fontId="16" fillId="12" borderId="4" xfId="0" applyFont="1" applyFill="1" applyBorder="1" applyAlignment="1"/>
    <xf numFmtId="170" fontId="16" fillId="12" borderId="1" xfId="2" applyFont="1" applyFill="1" applyBorder="1" applyAlignment="1"/>
    <xf numFmtId="0" fontId="6" fillId="3" borderId="12" xfId="0" applyFont="1" applyFill="1" applyBorder="1" applyAlignment="1"/>
    <xf numFmtId="170" fontId="6" fillId="3" borderId="9" xfId="0" applyNumberFormat="1" applyFont="1" applyFill="1" applyBorder="1" applyAlignment="1"/>
    <xf numFmtId="170" fontId="6" fillId="3" borderId="10" xfId="0" applyNumberFormat="1" applyFont="1" applyFill="1" applyBorder="1" applyAlignment="1"/>
    <xf numFmtId="0" fontId="10" fillId="15" borderId="4" xfId="0" applyFont="1" applyFill="1" applyBorder="1" applyAlignment="1"/>
    <xf numFmtId="170" fontId="16" fillId="15" borderId="1" xfId="2" applyFont="1" applyFill="1" applyBorder="1" applyAlignment="1"/>
    <xf numFmtId="0" fontId="10" fillId="17" borderId="4" xfId="0" applyFont="1" applyFill="1" applyBorder="1" applyAlignment="1"/>
    <xf numFmtId="170" fontId="16" fillId="17" borderId="1" xfId="2" applyFont="1" applyFill="1" applyBorder="1" applyAlignment="1"/>
    <xf numFmtId="0" fontId="16" fillId="14" borderId="4" xfId="0" applyFont="1" applyFill="1" applyBorder="1" applyAlignment="1"/>
    <xf numFmtId="170" fontId="16" fillId="14" borderId="1" xfId="2" applyFont="1" applyFill="1" applyBorder="1" applyAlignment="1"/>
    <xf numFmtId="0" fontId="16" fillId="18" borderId="4" xfId="0" applyFont="1" applyFill="1" applyBorder="1" applyAlignment="1"/>
    <xf numFmtId="170" fontId="16" fillId="18" borderId="1" xfId="2" applyFont="1" applyFill="1" applyBorder="1" applyAlignment="1"/>
    <xf numFmtId="0" fontId="16" fillId="19" borderId="4" xfId="0" applyFont="1" applyFill="1" applyBorder="1" applyAlignment="1"/>
    <xf numFmtId="170" fontId="16" fillId="19" borderId="1" xfId="2" applyFont="1" applyFill="1" applyBorder="1" applyAlignment="1"/>
    <xf numFmtId="182" fontId="29" fillId="3" borderId="9" xfId="0" applyNumberFormat="1" applyFont="1" applyFill="1" applyBorder="1" applyAlignment="1"/>
    <xf numFmtId="170" fontId="30" fillId="3" borderId="9" xfId="2" applyFont="1" applyFill="1" applyBorder="1" applyAlignment="1"/>
    <xf numFmtId="170" fontId="30" fillId="3" borderId="10" xfId="2" applyFont="1" applyFill="1" applyBorder="1" applyAlignment="1"/>
    <xf numFmtId="170" fontId="5" fillId="4" borderId="1" xfId="2" applyFont="1" applyFill="1" applyBorder="1" applyAlignment="1"/>
    <xf numFmtId="170" fontId="5" fillId="5" borderId="1" xfId="2" applyFont="1" applyFill="1" applyBorder="1" applyAlignment="1"/>
    <xf numFmtId="0" fontId="14" fillId="6" borderId="4" xfId="0" applyFont="1" applyFill="1" applyBorder="1" applyAlignment="1"/>
    <xf numFmtId="170" fontId="14" fillId="6" borderId="1" xfId="2" applyFont="1" applyFill="1" applyBorder="1" applyAlignment="1"/>
    <xf numFmtId="0" fontId="5" fillId="7" borderId="4" xfId="0" applyFont="1" applyFill="1" applyBorder="1" applyAlignment="1"/>
    <xf numFmtId="170" fontId="5" fillId="7" borderId="1" xfId="2" applyFont="1" applyFill="1" applyBorder="1" applyAlignment="1"/>
    <xf numFmtId="0" fontId="5" fillId="8" borderId="4" xfId="0" applyFont="1" applyFill="1" applyBorder="1" applyAlignment="1"/>
    <xf numFmtId="170" fontId="5" fillId="8" borderId="1" xfId="2" applyFont="1" applyFill="1" applyBorder="1" applyAlignment="1"/>
    <xf numFmtId="0" fontId="5" fillId="4" borderId="12" xfId="0" applyFont="1" applyFill="1" applyBorder="1" applyAlignment="1"/>
    <xf numFmtId="170" fontId="5" fillId="4" borderId="9" xfId="2" applyFont="1" applyFill="1" applyBorder="1" applyAlignment="1"/>
    <xf numFmtId="170" fontId="5" fillId="4" borderId="10" xfId="2" applyFont="1" applyFill="1" applyBorder="1" applyAlignment="1"/>
    <xf numFmtId="0" fontId="6" fillId="0" borderId="0" xfId="0" applyFont="1" applyFill="1" applyBorder="1" applyAlignment="1"/>
    <xf numFmtId="170" fontId="6" fillId="0" borderId="0" xfId="0" applyNumberFormat="1" applyFont="1" applyFill="1" applyBorder="1" applyAlignment="1"/>
    <xf numFmtId="0" fontId="31" fillId="0" borderId="7" xfId="0" applyFont="1" applyFill="1" applyBorder="1"/>
    <xf numFmtId="0" fontId="31" fillId="0" borderId="5" xfId="0" applyFont="1" applyFill="1" applyBorder="1"/>
    <xf numFmtId="0" fontId="31" fillId="0" borderId="6" xfId="0" applyFont="1" applyFill="1" applyBorder="1"/>
    <xf numFmtId="0" fontId="5" fillId="4" borderId="14" xfId="0" applyFont="1" applyFill="1" applyBorder="1" applyAlignment="1"/>
    <xf numFmtId="170" fontId="5" fillId="0" borderId="15" xfId="2" applyFont="1" applyFill="1" applyBorder="1" applyAlignment="1"/>
    <xf numFmtId="0" fontId="14" fillId="6" borderId="14" xfId="0" applyFont="1" applyFill="1" applyBorder="1" applyAlignment="1"/>
    <xf numFmtId="170" fontId="14" fillId="0" borderId="15" xfId="2" applyFont="1" applyFill="1" applyBorder="1" applyAlignment="1"/>
    <xf numFmtId="0" fontId="5" fillId="5" borderId="14" xfId="0" applyFont="1" applyFill="1" applyBorder="1" applyAlignment="1"/>
    <xf numFmtId="0" fontId="16" fillId="10" borderId="14" xfId="0" applyFont="1" applyFill="1" applyBorder="1" applyAlignment="1"/>
    <xf numFmtId="170" fontId="16" fillId="0" borderId="15" xfId="2" applyFont="1" applyFill="1" applyBorder="1" applyAlignment="1"/>
    <xf numFmtId="0" fontId="16" fillId="8" borderId="14" xfId="0" applyFont="1" applyFill="1" applyBorder="1" applyAlignment="1"/>
    <xf numFmtId="0" fontId="16" fillId="12" borderId="14" xfId="0" applyFont="1" applyFill="1" applyBorder="1" applyAlignment="1"/>
    <xf numFmtId="0" fontId="10" fillId="17" borderId="14" xfId="0" applyFont="1" applyFill="1" applyBorder="1" applyAlignment="1"/>
    <xf numFmtId="170" fontId="10" fillId="0" borderId="15" xfId="2" applyFont="1" applyFill="1" applyBorder="1" applyAlignment="1"/>
    <xf numFmtId="0" fontId="16" fillId="14" borderId="14" xfId="0" applyFont="1" applyFill="1" applyBorder="1" applyAlignment="1"/>
    <xf numFmtId="0" fontId="16" fillId="19" borderId="14" xfId="0" applyFont="1" applyFill="1" applyBorder="1" applyAlignment="1"/>
    <xf numFmtId="0" fontId="5" fillId="7" borderId="14" xfId="0" applyFont="1" applyFill="1" applyBorder="1" applyAlignment="1"/>
    <xf numFmtId="0" fontId="16" fillId="0" borderId="16" xfId="0" applyFont="1" applyFill="1" applyBorder="1" applyAlignment="1"/>
    <xf numFmtId="170" fontId="32" fillId="0" borderId="17" xfId="0" applyNumberFormat="1" applyFont="1" applyFill="1" applyBorder="1"/>
    <xf numFmtId="170" fontId="32" fillId="0" borderId="18" xfId="0" applyNumberFormat="1" applyFont="1" applyFill="1" applyBorder="1"/>
    <xf numFmtId="0" fontId="4" fillId="0" borderId="0" xfId="0" applyFont="1" applyFill="1" applyBorder="1"/>
    <xf numFmtId="0" fontId="33" fillId="0" borderId="1" xfId="0" quotePrefix="1" applyFont="1" applyFill="1" applyBorder="1" applyAlignment="1">
      <alignment horizontal="left" vertical="top" wrapText="1"/>
    </xf>
    <xf numFmtId="0" fontId="33" fillId="0" borderId="1" xfId="0" quotePrefix="1" applyFont="1" applyFill="1" applyBorder="1" applyAlignment="1">
      <alignment vertical="top" wrapText="1"/>
    </xf>
    <xf numFmtId="0" fontId="0" fillId="0" borderId="0" xfId="0" applyBorder="1"/>
    <xf numFmtId="170" fontId="4" fillId="0" borderId="0" xfId="0" applyNumberFormat="1" applyFont="1" applyFill="1" applyBorder="1"/>
    <xf numFmtId="170" fontId="4" fillId="0" borderId="0" xfId="2" applyFont="1" applyFill="1" applyBorder="1"/>
    <xf numFmtId="0" fontId="0" fillId="0" borderId="28" xfId="0" applyBorder="1"/>
    <xf numFmtId="16" fontId="27" fillId="0" borderId="29" xfId="0" applyNumberFormat="1" applyFont="1" applyFill="1" applyBorder="1" applyAlignment="1"/>
    <xf numFmtId="0" fontId="26" fillId="0" borderId="19" xfId="0" applyFont="1" applyFill="1" applyBorder="1"/>
    <xf numFmtId="170" fontId="26" fillId="0" borderId="19" xfId="2" applyFont="1" applyFill="1" applyBorder="1"/>
    <xf numFmtId="0" fontId="0" fillId="0" borderId="15" xfId="0" applyBorder="1"/>
    <xf numFmtId="0" fontId="4" fillId="0" borderId="30" xfId="0" applyFont="1" applyFill="1" applyBorder="1"/>
    <xf numFmtId="0" fontId="4" fillId="0" borderId="31" xfId="0" applyFont="1" applyFill="1" applyBorder="1"/>
    <xf numFmtId="0" fontId="34" fillId="0" borderId="32" xfId="0" applyFont="1" applyFill="1" applyBorder="1"/>
    <xf numFmtId="0" fontId="35" fillId="0" borderId="4" xfId="0" applyFont="1" applyFill="1" applyBorder="1" applyAlignment="1"/>
    <xf numFmtId="0" fontId="0" fillId="0" borderId="33" xfId="0" applyBorder="1"/>
    <xf numFmtId="184" fontId="5" fillId="20" borderId="24" xfId="2" applyNumberFormat="1" applyFont="1" applyFill="1" applyBorder="1" applyAlignment="1"/>
    <xf numFmtId="184" fontId="5" fillId="20" borderId="11" xfId="2" applyNumberFormat="1" applyFont="1" applyFill="1" applyBorder="1" applyAlignment="1"/>
    <xf numFmtId="1" fontId="5" fillId="20" borderId="24" xfId="1" applyNumberFormat="1" applyFont="1" applyFill="1" applyBorder="1" applyAlignment="1"/>
    <xf numFmtId="0" fontId="5" fillId="20" borderId="11" xfId="0" applyFont="1" applyFill="1" applyBorder="1" applyAlignment="1"/>
    <xf numFmtId="0" fontId="34" fillId="0" borderId="0" xfId="0" applyFont="1" applyFill="1" applyBorder="1"/>
    <xf numFmtId="0" fontId="1" fillId="0" borderId="0" xfId="0" applyFont="1" applyFill="1" applyBorder="1" applyAlignment="1"/>
    <xf numFmtId="0" fontId="4" fillId="0" borderId="0" xfId="0" applyFont="1" applyFill="1" applyAlignment="1">
      <alignment horizontal="left"/>
    </xf>
    <xf numFmtId="0" fontId="26" fillId="0" borderId="0" xfId="0" applyFont="1" applyFill="1" applyAlignment="1">
      <alignment horizontal="left"/>
    </xf>
    <xf numFmtId="0" fontId="17" fillId="3" borderId="5" xfId="0" applyFont="1" applyFill="1" applyBorder="1" applyAlignment="1">
      <alignment horizontal="right"/>
    </xf>
    <xf numFmtId="0" fontId="9" fillId="3" borderId="5" xfId="0" applyFont="1" applyFill="1" applyBorder="1" applyAlignment="1"/>
    <xf numFmtId="0" fontId="19" fillId="3" borderId="0" xfId="0" applyFont="1" applyFill="1" applyBorder="1" applyAlignment="1">
      <alignment horizontal="center"/>
    </xf>
    <xf numFmtId="0" fontId="6" fillId="3" borderId="0" xfId="0" applyFont="1" applyFill="1" applyBorder="1" applyAlignment="1">
      <alignment horizontal="center"/>
    </xf>
    <xf numFmtId="0" fontId="19" fillId="3" borderId="1" xfId="0" applyFont="1" applyFill="1" applyBorder="1" applyAlignment="1">
      <alignment horizontal="center"/>
    </xf>
    <xf numFmtId="0" fontId="20" fillId="0" borderId="0" xfId="0" applyFont="1" applyBorder="1" applyAlignment="1">
      <alignment horizontal="left" wrapText="1"/>
    </xf>
    <xf numFmtId="0" fontId="20" fillId="0" borderId="1" xfId="0" applyFont="1" applyBorder="1" applyAlignment="1">
      <alignment horizontal="left" wrapText="1"/>
    </xf>
    <xf numFmtId="0" fontId="9" fillId="3" borderId="7" xfId="0" applyFont="1" applyFill="1" applyBorder="1" applyAlignment="1"/>
    <xf numFmtId="0" fontId="9" fillId="3" borderId="12" xfId="0" applyFont="1" applyFill="1" applyBorder="1" applyAlignment="1"/>
    <xf numFmtId="0" fontId="9" fillId="3" borderId="9" xfId="0" applyFont="1" applyFill="1" applyBorder="1" applyAlignment="1"/>
    <xf numFmtId="0" fontId="16" fillId="0" borderId="4" xfId="0" applyFont="1" applyFill="1" applyBorder="1" applyAlignment="1"/>
    <xf numFmtId="0" fontId="16" fillId="0" borderId="0" xfId="0" applyFont="1" applyFill="1" applyBorder="1" applyAlignment="1"/>
    <xf numFmtId="0" fontId="5" fillId="0" borderId="7" xfId="0" applyFont="1" applyFill="1" applyBorder="1" applyAlignment="1"/>
    <xf numFmtId="0" fontId="5" fillId="0" borderId="5" xfId="0" applyFont="1" applyFill="1" applyBorder="1" applyAlignment="1"/>
    <xf numFmtId="0" fontId="17" fillId="3" borderId="7" xfId="0" applyFont="1" applyFill="1" applyBorder="1" applyAlignment="1"/>
    <xf numFmtId="0" fontId="17" fillId="3" borderId="5" xfId="0" applyFont="1" applyFill="1" applyBorder="1" applyAlignment="1"/>
    <xf numFmtId="0" fontId="9" fillId="3" borderId="5" xfId="0" applyFont="1" applyFill="1" applyBorder="1" applyAlignment="1">
      <alignment horizontal="right"/>
    </xf>
    <xf numFmtId="179" fontId="36" fillId="0" borderId="2" xfId="0" applyNumberFormat="1" applyFont="1" applyFill="1" applyBorder="1" applyAlignment="1">
      <alignment horizontal="left"/>
    </xf>
    <xf numFmtId="179" fontId="7" fillId="0" borderId="2" xfId="0" applyNumberFormat="1" applyFont="1" applyFill="1" applyBorder="1" applyAlignment="1">
      <alignment horizontal="left"/>
    </xf>
    <xf numFmtId="0" fontId="36" fillId="0" borderId="23" xfId="0" applyFont="1" applyFill="1" applyBorder="1" applyAlignment="1">
      <alignment horizontal="left"/>
    </xf>
    <xf numFmtId="0" fontId="7" fillId="0" borderId="2" xfId="0" applyFont="1" applyFill="1" applyBorder="1" applyAlignment="1">
      <alignment horizontal="left"/>
    </xf>
    <xf numFmtId="0" fontId="5" fillId="0" borderId="12" xfId="0" applyFont="1" applyFill="1" applyBorder="1" applyAlignment="1"/>
    <xf numFmtId="0" fontId="5" fillId="0" borderId="9" xfId="0" applyFont="1" applyFill="1" applyBorder="1" applyAlignment="1"/>
    <xf numFmtId="0" fontId="5" fillId="0" borderId="4" xfId="0" applyFont="1" applyFill="1" applyBorder="1" applyAlignment="1"/>
    <xf numFmtId="0" fontId="5" fillId="0" borderId="0" xfId="0" applyFont="1" applyFill="1" applyBorder="1" applyAlignment="1"/>
    <xf numFmtId="0" fontId="5" fillId="3" borderId="4" xfId="0" applyFont="1" applyFill="1" applyBorder="1" applyAlignment="1"/>
    <xf numFmtId="0" fontId="5" fillId="3" borderId="0" xfId="0" applyFont="1" applyFill="1" applyBorder="1" applyAlignment="1"/>
    <xf numFmtId="0" fontId="13" fillId="0" borderId="0" xfId="0" applyFont="1" applyBorder="1" applyAlignment="1">
      <alignment horizontal="center"/>
    </xf>
    <xf numFmtId="0" fontId="35" fillId="0" borderId="23" xfId="0" applyFont="1" applyFill="1" applyBorder="1" applyAlignment="1">
      <alignment horizontal="center"/>
    </xf>
    <xf numFmtId="0" fontId="35" fillId="0" borderId="2" xfId="0" applyFont="1" applyFill="1" applyBorder="1" applyAlignment="1">
      <alignment horizontal="center"/>
    </xf>
    <xf numFmtId="0" fontId="35" fillId="0" borderId="3" xfId="0" applyFont="1" applyFill="1" applyBorder="1" applyAlignment="1">
      <alignment horizontal="center"/>
    </xf>
    <xf numFmtId="0" fontId="37" fillId="0" borderId="28" xfId="0" applyFont="1" applyFill="1" applyBorder="1" applyAlignment="1">
      <alignment horizontal="center"/>
    </xf>
    <xf numFmtId="0" fontId="37" fillId="0" borderId="34" xfId="0" applyFont="1" applyFill="1" applyBorder="1" applyAlignment="1">
      <alignment horizontal="center"/>
    </xf>
    <xf numFmtId="0" fontId="19" fillId="3" borderId="7" xfId="0" applyFont="1" applyFill="1" applyBorder="1" applyAlignment="1">
      <alignment horizontal="center"/>
    </xf>
    <xf numFmtId="0" fontId="19" fillId="3" borderId="5" xfId="0" applyFont="1" applyFill="1" applyBorder="1" applyAlignment="1">
      <alignment horizontal="center"/>
    </xf>
    <xf numFmtId="0" fontId="19" fillId="3" borderId="6" xfId="0" applyFont="1" applyFill="1" applyBorder="1" applyAlignment="1">
      <alignment horizontal="center"/>
    </xf>
    <xf numFmtId="0" fontId="6" fillId="3" borderId="7" xfId="0" applyFont="1" applyFill="1" applyBorder="1" applyAlignment="1">
      <alignment horizontal="center"/>
    </xf>
    <xf numFmtId="0" fontId="6" fillId="3" borderId="5" xfId="0" applyFont="1" applyFill="1" applyBorder="1" applyAlignment="1">
      <alignment horizontal="center"/>
    </xf>
    <xf numFmtId="0" fontId="6" fillId="3" borderId="6" xfId="0" applyFont="1" applyFill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38" fillId="0" borderId="4" xfId="0" applyFont="1" applyBorder="1" applyAlignment="1">
      <alignment horizontal="center"/>
    </xf>
    <xf numFmtId="0" fontId="38" fillId="0" borderId="0" xfId="0" applyFont="1" applyBorder="1" applyAlignment="1">
      <alignment horizontal="center"/>
    </xf>
    <xf numFmtId="0" fontId="37" fillId="0" borderId="35" xfId="0" applyFont="1" applyFill="1" applyBorder="1" applyAlignment="1">
      <alignment horizontal="center"/>
    </xf>
    <xf numFmtId="0" fontId="37" fillId="0" borderId="29" xfId="0" applyFont="1" applyFill="1" applyBorder="1" applyAlignment="1">
      <alignment horizontal="center"/>
    </xf>
    <xf numFmtId="0" fontId="37" fillId="0" borderId="36" xfId="0" applyFont="1" applyFill="1" applyBorder="1" applyAlignment="1">
      <alignment horizontal="center"/>
    </xf>
    <xf numFmtId="0" fontId="37" fillId="0" borderId="19" xfId="0" applyFont="1" applyFill="1" applyBorder="1" applyAlignment="1">
      <alignment horizontal="center"/>
    </xf>
    <xf numFmtId="0" fontId="37" fillId="0" borderId="37" xfId="0" applyFont="1" applyFill="1" applyBorder="1" applyAlignment="1">
      <alignment horizontal="center"/>
    </xf>
    <xf numFmtId="0" fontId="37" fillId="0" borderId="5" xfId="0" applyFont="1" applyFill="1" applyBorder="1" applyAlignment="1">
      <alignment horizontal="center"/>
    </xf>
    <xf numFmtId="0" fontId="37" fillId="0" borderId="6" xfId="0" applyFont="1" applyFill="1" applyBorder="1" applyAlignment="1">
      <alignment horizontal="center"/>
    </xf>
    <xf numFmtId="0" fontId="13" fillId="0" borderId="0" xfId="0" applyFont="1" applyBorder="1" applyAlignment="1">
      <alignment horizontal="left"/>
    </xf>
    <xf numFmtId="0" fontId="37" fillId="0" borderId="36" xfId="0" applyFont="1" applyFill="1" applyBorder="1" applyAlignment="1">
      <alignment horizontal="center" wrapText="1"/>
    </xf>
    <xf numFmtId="0" fontId="37" fillId="0" borderId="19" xfId="0" applyFont="1" applyFill="1" applyBorder="1" applyAlignment="1">
      <alignment horizontal="center" wrapText="1"/>
    </xf>
    <xf numFmtId="0" fontId="13" fillId="0" borderId="4" xfId="0" applyFont="1" applyBorder="1" applyAlignment="1">
      <alignment horizontal="left"/>
    </xf>
  </cellXfs>
  <cellStyles count="3">
    <cellStyle name="Comma" xfId="1" builtinId="3"/>
    <cellStyle name="Currency" xfId="2" builtinId="4"/>
    <cellStyle name="Normal" xfId="0" builtinId="0"/>
  </cellStyles>
  <dxfs count="1">
    <dxf>
      <font>
        <color rgb="FF9C0006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331470</xdr:colOff>
      <xdr:row>6</xdr:row>
      <xdr:rowOff>28575</xdr:rowOff>
    </xdr:from>
    <xdr:to>
      <xdr:col>13</xdr:col>
      <xdr:colOff>889544</xdr:colOff>
      <xdr:row>9</xdr:row>
      <xdr:rowOff>66675</xdr:rowOff>
    </xdr:to>
    <xdr:sp macro="" textlink="">
      <xdr:nvSpPr>
        <xdr:cNvPr id="5" name="Bent-Up Arrow 4">
          <a:extLst>
            <a:ext uri="{FF2B5EF4-FFF2-40B4-BE49-F238E27FC236}">
              <a16:creationId xmlns:a16="http://schemas.microsoft.com/office/drawing/2014/main" id="{15153E07-825A-4DF5-B2E6-06018EF09C1C}"/>
            </a:ext>
          </a:extLst>
        </xdr:cNvPr>
        <xdr:cNvSpPr/>
      </xdr:nvSpPr>
      <xdr:spPr>
        <a:xfrm rot="16200000" flipH="1">
          <a:off x="8067675" y="809625"/>
          <a:ext cx="638175" cy="1495425"/>
        </a:xfrm>
        <a:prstGeom prst="bentUpArrow">
          <a:avLst>
            <a:gd name="adj1" fmla="val 25000"/>
            <a:gd name="adj2" fmla="val 23507"/>
            <a:gd name="adj3" fmla="val 25000"/>
          </a:avLst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CA"/>
        </a:p>
      </xdr:txBody>
    </xdr:sp>
    <xdr:clientData/>
  </xdr:twoCellAnchor>
  <xdr:twoCellAnchor>
    <xdr:from>
      <xdr:col>8</xdr:col>
      <xdr:colOff>276225</xdr:colOff>
      <xdr:row>2</xdr:row>
      <xdr:rowOff>114300</xdr:rowOff>
    </xdr:from>
    <xdr:to>
      <xdr:col>10</xdr:col>
      <xdr:colOff>657225</xdr:colOff>
      <xdr:row>2</xdr:row>
      <xdr:rowOff>1028700</xdr:rowOff>
    </xdr:to>
    <xdr:pic>
      <xdr:nvPicPr>
        <xdr:cNvPr id="2064" name="Picture 8" descr="FCNB logo + Commission name + website-EN">
          <a:extLst>
            <a:ext uri="{FF2B5EF4-FFF2-40B4-BE49-F238E27FC236}">
              <a16:creationId xmlns:a16="http://schemas.microsoft.com/office/drawing/2014/main" id="{E6FB2B15-646B-4AA2-B6A7-77A584807F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43575" y="390525"/>
          <a:ext cx="2219325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264795</xdr:colOff>
      <xdr:row>5</xdr:row>
      <xdr:rowOff>28576</xdr:rowOff>
    </xdr:from>
    <xdr:to>
      <xdr:col>10</xdr:col>
      <xdr:colOff>775225</xdr:colOff>
      <xdr:row>7</xdr:row>
      <xdr:rowOff>203799</xdr:rowOff>
    </xdr:to>
    <xdr:sp macro="" textlink="">
      <xdr:nvSpPr>
        <xdr:cNvPr id="2" name="Bent-Up Arrow 1">
          <a:extLst>
            <a:ext uri="{FF2B5EF4-FFF2-40B4-BE49-F238E27FC236}">
              <a16:creationId xmlns:a16="http://schemas.microsoft.com/office/drawing/2014/main" id="{B98305F3-255A-4A9C-8B28-858FD7024D7B}"/>
            </a:ext>
          </a:extLst>
        </xdr:cNvPr>
        <xdr:cNvSpPr/>
      </xdr:nvSpPr>
      <xdr:spPr>
        <a:xfrm rot="16200000" flipH="1">
          <a:off x="8472488" y="547688"/>
          <a:ext cx="666750" cy="1495425"/>
        </a:xfrm>
        <a:prstGeom prst="bentUpArrow">
          <a:avLst>
            <a:gd name="adj1" fmla="val 25000"/>
            <a:gd name="adj2" fmla="val 23507"/>
            <a:gd name="adj3" fmla="val 25000"/>
          </a:avLst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CA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558165</xdr:colOff>
      <xdr:row>6</xdr:row>
      <xdr:rowOff>28576</xdr:rowOff>
    </xdr:from>
    <xdr:to>
      <xdr:col>9</xdr:col>
      <xdr:colOff>150498</xdr:colOff>
      <xdr:row>8</xdr:row>
      <xdr:rowOff>221009</xdr:rowOff>
    </xdr:to>
    <xdr:sp macro="" textlink="">
      <xdr:nvSpPr>
        <xdr:cNvPr id="2" name="Bent-Up Arrow 1">
          <a:extLst>
            <a:ext uri="{FF2B5EF4-FFF2-40B4-BE49-F238E27FC236}">
              <a16:creationId xmlns:a16="http://schemas.microsoft.com/office/drawing/2014/main" id="{6CD88528-6B19-48D9-91B6-43794078732C}"/>
            </a:ext>
          </a:extLst>
        </xdr:cNvPr>
        <xdr:cNvSpPr/>
      </xdr:nvSpPr>
      <xdr:spPr>
        <a:xfrm rot="16200000" flipH="1">
          <a:off x="6443663" y="481013"/>
          <a:ext cx="666750" cy="1495425"/>
        </a:xfrm>
        <a:prstGeom prst="bentUpArrow">
          <a:avLst>
            <a:gd name="adj1" fmla="val 25000"/>
            <a:gd name="adj2" fmla="val 23507"/>
            <a:gd name="adj3" fmla="val 25000"/>
          </a:avLst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CA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548641</xdr:colOff>
      <xdr:row>7</xdr:row>
      <xdr:rowOff>87631</xdr:rowOff>
    </xdr:from>
    <xdr:to>
      <xdr:col>10</xdr:col>
      <xdr:colOff>142906</xdr:colOff>
      <xdr:row>10</xdr:row>
      <xdr:rowOff>47695</xdr:rowOff>
    </xdr:to>
    <xdr:sp macro="" textlink="">
      <xdr:nvSpPr>
        <xdr:cNvPr id="2" name="Bent-Up Arrow 1">
          <a:extLst>
            <a:ext uri="{FF2B5EF4-FFF2-40B4-BE49-F238E27FC236}">
              <a16:creationId xmlns:a16="http://schemas.microsoft.com/office/drawing/2014/main" id="{AC42E551-4E89-40B2-9512-2C40F3473BDE}"/>
            </a:ext>
          </a:extLst>
        </xdr:cNvPr>
        <xdr:cNvSpPr/>
      </xdr:nvSpPr>
      <xdr:spPr>
        <a:xfrm rot="16200000" flipH="1">
          <a:off x="7158039" y="1281113"/>
          <a:ext cx="666750" cy="1495425"/>
        </a:xfrm>
        <a:prstGeom prst="bentUpArrow">
          <a:avLst>
            <a:gd name="adj1" fmla="val 25000"/>
            <a:gd name="adj2" fmla="val 23507"/>
            <a:gd name="adj3" fmla="val 25000"/>
          </a:avLst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CA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811530</xdr:colOff>
      <xdr:row>9</xdr:row>
      <xdr:rowOff>0</xdr:rowOff>
    </xdr:from>
    <xdr:to>
      <xdr:col>19</xdr:col>
      <xdr:colOff>398181</xdr:colOff>
      <xdr:row>11</xdr:row>
      <xdr:rowOff>192433</xdr:rowOff>
    </xdr:to>
    <xdr:sp macro="" textlink="">
      <xdr:nvSpPr>
        <xdr:cNvPr id="2" name="Bent-Up Arrow 1">
          <a:extLst>
            <a:ext uri="{FF2B5EF4-FFF2-40B4-BE49-F238E27FC236}">
              <a16:creationId xmlns:a16="http://schemas.microsoft.com/office/drawing/2014/main" id="{90B92764-3880-45B5-BA3E-D2EC1D7A2B77}"/>
            </a:ext>
          </a:extLst>
        </xdr:cNvPr>
        <xdr:cNvSpPr/>
      </xdr:nvSpPr>
      <xdr:spPr>
        <a:xfrm rot="16200000" flipH="1">
          <a:off x="10161588" y="1665287"/>
          <a:ext cx="666750" cy="1495425"/>
        </a:xfrm>
        <a:prstGeom prst="bentUpArrow">
          <a:avLst>
            <a:gd name="adj1" fmla="val 25000"/>
            <a:gd name="adj2" fmla="val 23507"/>
            <a:gd name="adj3" fmla="val 25000"/>
          </a:avLst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CA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IA64"/>
  <sheetViews>
    <sheetView showGridLines="0" topLeftCell="A31" zoomScaleNormal="100" workbookViewId="0">
      <selection activeCell="N17" sqref="N17"/>
    </sheetView>
  </sheetViews>
  <sheetFormatPr defaultColWidth="12.28515625" defaultRowHeight="15.75" customHeight="1"/>
  <cols>
    <col min="1" max="1" width="2.28515625" style="13" customWidth="1"/>
    <col min="2" max="2" width="0.85546875" style="13" customWidth="1"/>
    <col min="3" max="3" width="1.7109375" style="13" customWidth="1"/>
    <col min="4" max="4" width="30.28515625" style="13" customWidth="1"/>
    <col min="5" max="5" width="14.28515625" style="13" customWidth="1"/>
    <col min="6" max="6" width="1.7109375" style="13" customWidth="1"/>
    <col min="7" max="7" width="5.5703125" style="13" customWidth="1"/>
    <col min="8" max="8" width="25.28515625" style="13" customWidth="1"/>
    <col min="9" max="9" width="16.140625" style="13" customWidth="1"/>
    <col min="10" max="11" width="11.42578125" style="13" customWidth="1"/>
    <col min="12" max="12" width="0.85546875" style="13" customWidth="1"/>
    <col min="13" max="13" width="1.7109375" style="14" customWidth="1"/>
    <col min="14" max="14" width="39.7109375" style="15" bestFit="1" customWidth="1"/>
    <col min="15" max="174" width="12.5703125" style="15" customWidth="1"/>
    <col min="175" max="235" width="12.28515625" style="16" customWidth="1"/>
    <col min="236" max="16384" width="12.28515625" style="13"/>
  </cols>
  <sheetData>
    <row r="1" spans="1:235" ht="17.25" customHeight="1" thickBot="1">
      <c r="M1" s="130"/>
    </row>
    <row r="2" spans="1:235" ht="4.5" customHeight="1" thickBot="1">
      <c r="B2" s="17"/>
      <c r="C2" s="18"/>
      <c r="D2" s="18"/>
      <c r="E2" s="18"/>
      <c r="F2" s="18"/>
      <c r="G2" s="18"/>
      <c r="H2" s="18"/>
      <c r="I2" s="18"/>
      <c r="J2" s="18"/>
      <c r="K2" s="18"/>
      <c r="L2" s="18"/>
      <c r="M2" s="130"/>
    </row>
    <row r="3" spans="1:235" s="19" customFormat="1" ht="85.5" customHeight="1" thickBot="1">
      <c r="B3" s="20"/>
      <c r="C3" s="352" t="s">
        <v>88</v>
      </c>
      <c r="D3" s="353"/>
      <c r="E3" s="353"/>
      <c r="F3" s="353"/>
      <c r="G3" s="353"/>
      <c r="H3" s="350" t="s">
        <v>161</v>
      </c>
      <c r="I3" s="351"/>
      <c r="J3" s="6"/>
      <c r="K3" s="7"/>
      <c r="L3" s="120"/>
      <c r="M3" s="13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1"/>
      <c r="AS3" s="21"/>
      <c r="AT3" s="21"/>
      <c r="AU3" s="21"/>
      <c r="AV3" s="21"/>
      <c r="AW3" s="21"/>
      <c r="AX3" s="21"/>
      <c r="AY3" s="21"/>
      <c r="AZ3" s="21"/>
      <c r="BA3" s="21"/>
      <c r="BB3" s="21"/>
      <c r="BC3" s="21"/>
      <c r="BD3" s="21"/>
      <c r="BE3" s="21"/>
      <c r="BF3" s="21"/>
      <c r="BG3" s="21"/>
      <c r="BH3" s="21"/>
      <c r="BI3" s="21"/>
      <c r="BJ3" s="21"/>
      <c r="BK3" s="21"/>
      <c r="BL3" s="21"/>
      <c r="BM3" s="21"/>
      <c r="BN3" s="21"/>
      <c r="BO3" s="21"/>
      <c r="BP3" s="21"/>
      <c r="BQ3" s="21"/>
      <c r="BR3" s="21"/>
      <c r="BS3" s="21"/>
      <c r="BT3" s="21"/>
      <c r="BU3" s="21"/>
      <c r="BV3" s="21"/>
      <c r="BW3" s="21"/>
      <c r="BX3" s="21"/>
      <c r="BY3" s="21"/>
      <c r="BZ3" s="21"/>
      <c r="CA3" s="21"/>
      <c r="CB3" s="21"/>
      <c r="CC3" s="21"/>
      <c r="CD3" s="21"/>
      <c r="CE3" s="21"/>
      <c r="CF3" s="21"/>
      <c r="CG3" s="21"/>
      <c r="CH3" s="21"/>
      <c r="CI3" s="21"/>
      <c r="CJ3" s="21"/>
      <c r="CK3" s="21"/>
      <c r="CL3" s="21"/>
      <c r="CM3" s="21"/>
      <c r="CN3" s="21"/>
      <c r="CO3" s="21"/>
      <c r="CP3" s="21"/>
      <c r="CQ3" s="21"/>
      <c r="CR3" s="21"/>
      <c r="CS3" s="21"/>
      <c r="CT3" s="21"/>
      <c r="CU3" s="21"/>
      <c r="CV3" s="21"/>
      <c r="CW3" s="21"/>
      <c r="CX3" s="21"/>
      <c r="CY3" s="21"/>
      <c r="CZ3" s="21"/>
      <c r="DA3" s="21"/>
      <c r="DB3" s="21"/>
      <c r="DC3" s="21"/>
      <c r="DD3" s="21"/>
      <c r="DE3" s="21"/>
      <c r="DF3" s="21"/>
      <c r="DG3" s="21"/>
      <c r="DH3" s="21"/>
      <c r="DI3" s="21"/>
      <c r="DJ3" s="21"/>
      <c r="DK3" s="21"/>
      <c r="DL3" s="21"/>
      <c r="DM3" s="21"/>
      <c r="DN3" s="21"/>
      <c r="DO3" s="21"/>
      <c r="DP3" s="21"/>
      <c r="DQ3" s="21"/>
      <c r="DR3" s="21"/>
      <c r="DS3" s="21"/>
      <c r="DT3" s="21"/>
      <c r="DU3" s="21"/>
      <c r="DV3" s="21"/>
      <c r="DW3" s="21"/>
      <c r="DX3" s="21"/>
      <c r="DY3" s="21"/>
      <c r="DZ3" s="21"/>
      <c r="EA3" s="21"/>
      <c r="EB3" s="21"/>
      <c r="EC3" s="21"/>
      <c r="ED3" s="21"/>
      <c r="EE3" s="21"/>
      <c r="EF3" s="21"/>
      <c r="EG3" s="21"/>
      <c r="EH3" s="21"/>
      <c r="EI3" s="21"/>
      <c r="EJ3" s="21"/>
      <c r="EK3" s="21"/>
      <c r="EL3" s="21"/>
      <c r="EM3" s="21"/>
      <c r="EN3" s="21"/>
      <c r="EO3" s="21"/>
      <c r="EP3" s="21"/>
      <c r="EQ3" s="21"/>
      <c r="ER3" s="21"/>
      <c r="ES3" s="21"/>
      <c r="ET3" s="21"/>
      <c r="EU3" s="21"/>
      <c r="EV3" s="21"/>
      <c r="EW3" s="21"/>
      <c r="EX3" s="21"/>
      <c r="EY3" s="21"/>
      <c r="EZ3" s="21"/>
      <c r="FA3" s="21"/>
      <c r="FB3" s="21"/>
      <c r="FC3" s="21"/>
      <c r="FD3" s="21"/>
      <c r="FE3" s="21"/>
      <c r="FF3" s="21"/>
      <c r="FG3" s="21"/>
      <c r="FH3" s="21"/>
      <c r="FI3" s="21"/>
      <c r="FJ3" s="21"/>
      <c r="FK3" s="21"/>
      <c r="FL3" s="21"/>
      <c r="FM3" s="21"/>
      <c r="FN3" s="21"/>
      <c r="FO3" s="21"/>
      <c r="FP3" s="21"/>
      <c r="FQ3" s="21"/>
      <c r="FR3" s="21"/>
      <c r="FS3" s="22"/>
      <c r="FT3" s="22"/>
      <c r="FU3" s="22"/>
      <c r="FV3" s="22"/>
      <c r="FW3" s="22"/>
      <c r="FX3" s="22"/>
      <c r="FY3" s="22"/>
      <c r="FZ3" s="22"/>
      <c r="GA3" s="22"/>
      <c r="GB3" s="22"/>
      <c r="GC3" s="22"/>
      <c r="GD3" s="22"/>
      <c r="GE3" s="22"/>
      <c r="GF3" s="22"/>
      <c r="GG3" s="22"/>
      <c r="GH3" s="22"/>
      <c r="GI3" s="22"/>
      <c r="GJ3" s="22"/>
      <c r="GK3" s="22"/>
      <c r="GL3" s="22"/>
      <c r="GM3" s="22"/>
      <c r="GN3" s="22"/>
      <c r="GO3" s="22"/>
      <c r="GP3" s="22"/>
      <c r="GQ3" s="22"/>
      <c r="GR3" s="22"/>
      <c r="GS3" s="22"/>
      <c r="GT3" s="22"/>
      <c r="GU3" s="22"/>
      <c r="GV3" s="22"/>
      <c r="GW3" s="22"/>
      <c r="GX3" s="22"/>
      <c r="GY3" s="22"/>
      <c r="GZ3" s="22"/>
      <c r="HA3" s="22"/>
      <c r="HB3" s="22"/>
      <c r="HC3" s="22"/>
      <c r="HD3" s="22"/>
      <c r="HE3" s="22"/>
      <c r="HF3" s="22"/>
      <c r="HG3" s="22"/>
      <c r="HH3" s="22"/>
      <c r="HI3" s="22"/>
      <c r="HJ3" s="22"/>
      <c r="HK3" s="22"/>
      <c r="HL3" s="22"/>
      <c r="HM3" s="22"/>
      <c r="HN3" s="22"/>
      <c r="HO3" s="22"/>
      <c r="HP3" s="22"/>
      <c r="HQ3" s="22"/>
      <c r="HR3" s="22"/>
      <c r="HS3" s="22"/>
      <c r="HT3" s="22"/>
      <c r="HU3" s="22"/>
      <c r="HV3" s="22"/>
      <c r="HW3" s="22"/>
      <c r="HX3" s="22"/>
      <c r="HY3" s="22"/>
      <c r="HZ3" s="22"/>
      <c r="IA3" s="22"/>
    </row>
    <row r="4" spans="1:235" ht="9" customHeight="1" thickBot="1">
      <c r="B4" s="23"/>
      <c r="C4" s="24"/>
      <c r="D4" s="24"/>
      <c r="E4" s="24"/>
      <c r="F4" s="24"/>
      <c r="G4" s="24"/>
      <c r="H4" s="24"/>
      <c r="I4" s="24"/>
      <c r="J4" s="24"/>
      <c r="K4" s="24"/>
      <c r="L4" s="24"/>
      <c r="M4" s="59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  <c r="BO4" s="14"/>
      <c r="BP4" s="14"/>
      <c r="BQ4" s="14"/>
      <c r="BR4" s="14"/>
      <c r="BS4" s="14"/>
      <c r="BT4" s="14"/>
      <c r="BU4" s="14"/>
      <c r="BV4" s="14"/>
      <c r="BW4" s="14"/>
      <c r="BX4" s="14"/>
      <c r="BY4" s="14"/>
      <c r="BZ4" s="14"/>
      <c r="CA4" s="14"/>
      <c r="CB4" s="14"/>
      <c r="CC4" s="14"/>
      <c r="CD4" s="14"/>
      <c r="CE4" s="14"/>
      <c r="CF4" s="14"/>
      <c r="CG4" s="14"/>
      <c r="CH4" s="14"/>
      <c r="CI4" s="14"/>
      <c r="CJ4" s="14"/>
      <c r="CK4" s="14"/>
      <c r="CL4" s="14"/>
      <c r="CM4" s="14"/>
      <c r="CN4" s="14"/>
      <c r="CO4" s="14"/>
      <c r="CP4" s="14"/>
      <c r="CQ4" s="14"/>
      <c r="CR4" s="14"/>
      <c r="CS4" s="14"/>
      <c r="CT4" s="14"/>
      <c r="CU4" s="14"/>
      <c r="CV4" s="14"/>
      <c r="CW4" s="14"/>
      <c r="CX4" s="14"/>
      <c r="CY4" s="14"/>
      <c r="CZ4" s="14"/>
      <c r="DA4" s="14"/>
      <c r="DB4" s="14"/>
      <c r="DC4" s="14"/>
      <c r="DD4" s="14"/>
      <c r="DE4" s="14"/>
      <c r="DF4" s="14"/>
      <c r="DG4" s="14"/>
      <c r="DH4" s="14"/>
      <c r="DI4" s="14"/>
      <c r="DJ4" s="14"/>
      <c r="DK4" s="14"/>
      <c r="DL4" s="14"/>
      <c r="DM4" s="14"/>
      <c r="DN4" s="14"/>
      <c r="DO4" s="14"/>
      <c r="DP4" s="14"/>
      <c r="DQ4" s="14"/>
      <c r="DR4" s="14"/>
      <c r="DS4" s="14"/>
      <c r="DT4" s="14"/>
      <c r="DU4" s="14"/>
      <c r="DV4" s="14"/>
      <c r="DW4" s="14"/>
      <c r="DX4" s="14"/>
      <c r="DY4" s="14"/>
      <c r="DZ4" s="14"/>
      <c r="EA4" s="14"/>
      <c r="EB4" s="14"/>
      <c r="EC4" s="14"/>
      <c r="ED4" s="14"/>
      <c r="EE4" s="14"/>
      <c r="EF4" s="14"/>
      <c r="EG4" s="14"/>
      <c r="EH4" s="14"/>
      <c r="EI4" s="14"/>
      <c r="EJ4" s="14"/>
      <c r="EK4" s="14"/>
      <c r="EL4" s="14"/>
      <c r="EM4" s="14"/>
      <c r="EN4" s="14"/>
      <c r="EO4" s="14"/>
      <c r="EP4" s="14"/>
      <c r="EQ4" s="14"/>
      <c r="ER4" s="14"/>
      <c r="ES4" s="14"/>
      <c r="ET4" s="14"/>
      <c r="EU4" s="14"/>
      <c r="EV4" s="14"/>
      <c r="EW4" s="14"/>
      <c r="EX4" s="14"/>
      <c r="EY4" s="14"/>
      <c r="EZ4" s="14"/>
      <c r="FA4" s="14"/>
      <c r="FB4" s="14"/>
      <c r="FC4" s="14"/>
      <c r="FD4" s="14"/>
      <c r="FE4" s="14"/>
      <c r="FF4" s="14"/>
      <c r="FG4" s="14"/>
      <c r="FH4" s="14"/>
      <c r="FI4" s="14"/>
      <c r="FJ4" s="14"/>
      <c r="FK4" s="14"/>
      <c r="FL4" s="14"/>
      <c r="FM4" s="14"/>
      <c r="FN4" s="14"/>
      <c r="FO4" s="14"/>
      <c r="FP4" s="14"/>
      <c r="FQ4" s="14"/>
      <c r="FR4" s="14"/>
      <c r="FS4" s="13"/>
      <c r="FT4" s="13"/>
      <c r="FU4" s="13"/>
      <c r="FV4" s="13"/>
      <c r="FW4" s="13"/>
      <c r="FX4" s="13"/>
      <c r="FY4" s="13"/>
      <c r="FZ4" s="13"/>
      <c r="GA4" s="13"/>
      <c r="GB4" s="13"/>
      <c r="GC4" s="13"/>
      <c r="GD4" s="13"/>
      <c r="GE4" s="13"/>
      <c r="GF4" s="13"/>
      <c r="GG4" s="13"/>
      <c r="GH4" s="13"/>
      <c r="GI4" s="13"/>
      <c r="GJ4" s="13"/>
      <c r="GK4" s="13"/>
      <c r="GL4" s="13"/>
      <c r="GM4" s="13"/>
      <c r="GN4" s="13"/>
      <c r="GO4" s="13"/>
      <c r="GP4" s="13"/>
      <c r="GQ4" s="13"/>
      <c r="GR4" s="13"/>
      <c r="GS4" s="13"/>
      <c r="GT4" s="13"/>
      <c r="GU4" s="13"/>
      <c r="GV4" s="13"/>
      <c r="GW4" s="13"/>
      <c r="GX4" s="13"/>
      <c r="GY4" s="13"/>
      <c r="GZ4" s="13"/>
      <c r="HA4" s="13"/>
      <c r="HB4" s="13"/>
      <c r="HC4" s="13"/>
      <c r="HD4" s="13"/>
      <c r="HE4" s="13"/>
      <c r="HF4" s="13"/>
      <c r="HG4" s="13"/>
      <c r="HH4" s="13"/>
      <c r="HI4" s="13"/>
      <c r="HJ4" s="13"/>
      <c r="HK4" s="13"/>
      <c r="HL4" s="13"/>
      <c r="HM4" s="13"/>
      <c r="HN4" s="13"/>
      <c r="HO4" s="13"/>
      <c r="HP4" s="13"/>
      <c r="HQ4" s="13"/>
      <c r="HR4" s="13"/>
      <c r="HS4" s="13"/>
      <c r="HT4" s="13"/>
      <c r="HU4" s="13"/>
      <c r="HV4" s="13"/>
      <c r="HW4" s="13"/>
      <c r="HX4" s="13"/>
      <c r="HY4" s="13"/>
      <c r="HZ4" s="13"/>
      <c r="IA4" s="13"/>
    </row>
    <row r="5" spans="1:235" s="25" customFormat="1" ht="21">
      <c r="B5" s="26"/>
      <c r="C5" s="340" t="s">
        <v>37</v>
      </c>
      <c r="D5" s="334"/>
      <c r="E5" s="349" t="s">
        <v>30</v>
      </c>
      <c r="F5" s="349"/>
      <c r="G5" s="349"/>
      <c r="H5" s="349"/>
      <c r="I5" s="27">
        <f>SUM(E6:E13)</f>
        <v>0</v>
      </c>
      <c r="J5" s="28"/>
      <c r="K5" s="29"/>
      <c r="L5" s="121"/>
      <c r="M5" s="132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  <c r="FM5" s="30"/>
      <c r="FN5" s="30"/>
      <c r="FO5" s="30"/>
      <c r="FP5" s="30"/>
      <c r="FQ5" s="30"/>
      <c r="FR5" s="30"/>
      <c r="FS5" s="31"/>
      <c r="FT5" s="31"/>
      <c r="FU5" s="31"/>
      <c r="FV5" s="31"/>
      <c r="FW5" s="31"/>
      <c r="FX5" s="31"/>
      <c r="FY5" s="31"/>
      <c r="FZ5" s="31"/>
      <c r="GA5" s="31"/>
      <c r="GB5" s="31"/>
      <c r="GC5" s="31"/>
      <c r="GD5" s="31"/>
      <c r="GE5" s="31"/>
      <c r="GF5" s="31"/>
      <c r="GG5" s="31"/>
      <c r="GH5" s="31"/>
      <c r="GI5" s="31"/>
      <c r="GJ5" s="31"/>
      <c r="GK5" s="31"/>
      <c r="GL5" s="31"/>
      <c r="GM5" s="31"/>
      <c r="GN5" s="31"/>
      <c r="GO5" s="31"/>
      <c r="GP5" s="31"/>
      <c r="GQ5" s="31"/>
      <c r="GR5" s="31"/>
      <c r="GS5" s="31"/>
      <c r="GT5" s="31"/>
      <c r="GU5" s="31"/>
      <c r="GV5" s="31"/>
      <c r="GW5" s="31"/>
      <c r="GX5" s="31"/>
      <c r="GY5" s="31"/>
      <c r="GZ5" s="31"/>
      <c r="HA5" s="31"/>
      <c r="HB5" s="31"/>
      <c r="HC5" s="31"/>
      <c r="HD5" s="31"/>
      <c r="HE5" s="31"/>
      <c r="HF5" s="31"/>
      <c r="HG5" s="31"/>
      <c r="HH5" s="31"/>
      <c r="HI5" s="31"/>
      <c r="HJ5" s="31"/>
      <c r="HK5" s="31"/>
      <c r="HL5" s="31"/>
      <c r="HM5" s="31"/>
      <c r="HN5" s="31"/>
      <c r="HO5" s="31"/>
      <c r="HP5" s="31"/>
      <c r="HQ5" s="31"/>
      <c r="HR5" s="31"/>
      <c r="HS5" s="31"/>
      <c r="HT5" s="31"/>
      <c r="HU5" s="31"/>
      <c r="HV5" s="31"/>
      <c r="HW5" s="31"/>
      <c r="HX5" s="31"/>
      <c r="HY5" s="31"/>
      <c r="HZ5" s="31"/>
      <c r="IA5" s="31"/>
    </row>
    <row r="6" spans="1:235" ht="15.75" customHeight="1">
      <c r="B6" s="23"/>
      <c r="C6" s="358" t="s">
        <v>68</v>
      </c>
      <c r="D6" s="359"/>
      <c r="E6" s="34">
        <f>$I$7*$I$9</f>
        <v>0</v>
      </c>
      <c r="F6" s="114"/>
      <c r="G6" s="32"/>
      <c r="H6" s="24"/>
      <c r="I6" s="210" t="s">
        <v>86</v>
      </c>
      <c r="J6" s="209" t="s">
        <v>87</v>
      </c>
      <c r="K6" s="33"/>
      <c r="L6" s="33"/>
      <c r="M6" s="59"/>
      <c r="N6" s="30" t="s">
        <v>138</v>
      </c>
    </row>
    <row r="7" spans="1:235" ht="15.75" customHeight="1">
      <c r="B7" s="23"/>
      <c r="C7" s="358" t="s">
        <v>69</v>
      </c>
      <c r="D7" s="359"/>
      <c r="E7" s="34">
        <f>$J$7*$J$9</f>
        <v>0</v>
      </c>
      <c r="F7" s="114"/>
      <c r="G7" s="32"/>
      <c r="H7" s="2" t="s">
        <v>70</v>
      </c>
      <c r="I7" s="325"/>
      <c r="J7" s="326"/>
      <c r="K7" s="33"/>
      <c r="L7" s="33"/>
      <c r="M7" s="59"/>
    </row>
    <row r="8" spans="1:235" ht="15.75" customHeight="1">
      <c r="B8" s="23"/>
      <c r="C8" s="356" t="s">
        <v>40</v>
      </c>
      <c r="D8" s="357"/>
      <c r="E8" s="35"/>
      <c r="F8" s="32"/>
      <c r="G8" s="32"/>
      <c r="H8" s="3" t="s">
        <v>100</v>
      </c>
      <c r="I8" s="327">
        <v>4</v>
      </c>
      <c r="J8" s="328">
        <v>4</v>
      </c>
      <c r="K8" s="33"/>
      <c r="L8" s="33"/>
      <c r="M8" s="59"/>
    </row>
    <row r="9" spans="1:235" ht="15.75" customHeight="1">
      <c r="B9" s="23"/>
      <c r="C9" s="356" t="s">
        <v>41</v>
      </c>
      <c r="D9" s="357"/>
      <c r="E9" s="35"/>
      <c r="F9" s="32"/>
      <c r="G9" s="32"/>
      <c r="H9" s="3" t="s">
        <v>99</v>
      </c>
      <c r="I9" s="327">
        <v>2</v>
      </c>
      <c r="J9" s="328">
        <v>2</v>
      </c>
      <c r="K9" s="33"/>
      <c r="L9" s="33"/>
      <c r="M9" s="59"/>
    </row>
    <row r="10" spans="1:235" ht="15.75" customHeight="1">
      <c r="B10" s="23"/>
      <c r="C10" s="356" t="s">
        <v>42</v>
      </c>
      <c r="D10" s="357"/>
      <c r="E10" s="35"/>
      <c r="F10" s="32"/>
      <c r="G10" s="32"/>
      <c r="H10" s="3" t="s">
        <v>121</v>
      </c>
      <c r="I10" s="328"/>
      <c r="J10" s="328"/>
      <c r="K10" s="33"/>
      <c r="L10" s="33"/>
      <c r="M10" s="59"/>
    </row>
    <row r="11" spans="1:235" ht="15.75" customHeight="1">
      <c r="B11" s="23"/>
      <c r="C11" s="356" t="s">
        <v>43</v>
      </c>
      <c r="D11" s="357"/>
      <c r="E11" s="35"/>
      <c r="F11" s="32"/>
      <c r="G11" s="32"/>
      <c r="H11" s="36"/>
      <c r="I11" s="24"/>
      <c r="J11" s="24"/>
      <c r="K11" s="33"/>
      <c r="L11" s="33"/>
      <c r="M11" s="59"/>
    </row>
    <row r="12" spans="1:235" ht="11.25" customHeight="1" thickBot="1">
      <c r="B12" s="23"/>
      <c r="C12" s="354"/>
      <c r="D12" s="355"/>
      <c r="E12" s="37"/>
      <c r="F12" s="37"/>
      <c r="G12" s="37"/>
      <c r="H12" s="38"/>
      <c r="I12" s="39"/>
      <c r="J12" s="39"/>
      <c r="K12" s="40"/>
      <c r="L12" s="33"/>
      <c r="M12" s="59"/>
    </row>
    <row r="13" spans="1:235" ht="4.5" customHeight="1" thickBot="1">
      <c r="B13" s="23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59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4"/>
      <c r="BC13" s="14"/>
      <c r="BD13" s="14"/>
      <c r="BE13" s="14"/>
      <c r="BF13" s="14"/>
      <c r="BG13" s="14"/>
      <c r="BH13" s="14"/>
      <c r="BI13" s="14"/>
      <c r="BJ13" s="14"/>
      <c r="BK13" s="14"/>
      <c r="BL13" s="14"/>
      <c r="BM13" s="14"/>
      <c r="BN13" s="14"/>
      <c r="BO13" s="14"/>
      <c r="BP13" s="14"/>
      <c r="BQ13" s="14"/>
      <c r="BR13" s="14"/>
      <c r="BS13" s="14"/>
      <c r="BT13" s="14"/>
      <c r="BU13" s="14"/>
      <c r="BV13" s="14"/>
      <c r="BW13" s="14"/>
      <c r="BX13" s="14"/>
      <c r="BY13" s="14"/>
      <c r="BZ13" s="14"/>
      <c r="CA13" s="14"/>
      <c r="CB13" s="14"/>
      <c r="CC13" s="14"/>
      <c r="CD13" s="14"/>
      <c r="CE13" s="14"/>
      <c r="CF13" s="14"/>
      <c r="CG13" s="14"/>
      <c r="CH13" s="14"/>
      <c r="CI13" s="14"/>
      <c r="CJ13" s="14"/>
      <c r="CK13" s="14"/>
      <c r="CL13" s="14"/>
      <c r="CM13" s="14"/>
      <c r="CN13" s="14"/>
      <c r="CO13" s="14"/>
      <c r="CP13" s="14"/>
      <c r="CQ13" s="14"/>
      <c r="CR13" s="14"/>
      <c r="CS13" s="14"/>
      <c r="CT13" s="14"/>
      <c r="CU13" s="14"/>
      <c r="CV13" s="14"/>
      <c r="CW13" s="14"/>
      <c r="CX13" s="14"/>
      <c r="CY13" s="14"/>
      <c r="CZ13" s="14"/>
      <c r="DA13" s="14"/>
      <c r="DB13" s="14"/>
      <c r="DC13" s="14"/>
      <c r="DD13" s="14"/>
      <c r="DE13" s="14"/>
      <c r="DF13" s="14"/>
      <c r="DG13" s="14"/>
      <c r="DH13" s="14"/>
      <c r="DI13" s="14"/>
      <c r="DJ13" s="14"/>
      <c r="DK13" s="14"/>
      <c r="DL13" s="14"/>
      <c r="DM13" s="14"/>
      <c r="DN13" s="14"/>
      <c r="DO13" s="14"/>
      <c r="DP13" s="14"/>
      <c r="DQ13" s="14"/>
      <c r="DR13" s="14"/>
      <c r="DS13" s="14"/>
      <c r="DT13" s="14"/>
      <c r="DU13" s="14"/>
      <c r="DV13" s="14"/>
      <c r="DW13" s="14"/>
      <c r="DX13" s="14"/>
      <c r="DY13" s="14"/>
      <c r="DZ13" s="14"/>
      <c r="EA13" s="14"/>
      <c r="EB13" s="14"/>
      <c r="EC13" s="14"/>
      <c r="ED13" s="14"/>
      <c r="EE13" s="14"/>
      <c r="EF13" s="14"/>
      <c r="EG13" s="14"/>
      <c r="EH13" s="14"/>
      <c r="EI13" s="14"/>
      <c r="EJ13" s="14"/>
      <c r="EK13" s="14"/>
      <c r="EL13" s="14"/>
      <c r="EM13" s="14"/>
      <c r="EN13" s="14"/>
      <c r="EO13" s="14"/>
      <c r="EP13" s="14"/>
      <c r="EQ13" s="14"/>
      <c r="ER13" s="14"/>
      <c r="ES13" s="14"/>
      <c r="ET13" s="14"/>
      <c r="EU13" s="14"/>
      <c r="EV13" s="14"/>
      <c r="EW13" s="14"/>
      <c r="EX13" s="14"/>
      <c r="EY13" s="14"/>
      <c r="EZ13" s="14"/>
      <c r="FA13" s="14"/>
      <c r="FB13" s="14"/>
      <c r="FC13" s="14"/>
      <c r="FD13" s="14"/>
      <c r="FE13" s="14"/>
      <c r="FF13" s="14"/>
      <c r="FG13" s="14"/>
      <c r="FH13" s="14"/>
      <c r="FI13" s="14"/>
      <c r="FJ13" s="14"/>
      <c r="FK13" s="14"/>
      <c r="FL13" s="14"/>
      <c r="FM13" s="14"/>
      <c r="FN13" s="14"/>
      <c r="FO13" s="14"/>
      <c r="FP13" s="14"/>
      <c r="FQ13" s="14"/>
      <c r="FR13" s="14"/>
      <c r="FS13" s="13"/>
      <c r="FT13" s="13"/>
      <c r="FU13" s="13"/>
      <c r="FV13" s="13"/>
      <c r="FW13" s="13"/>
      <c r="FX13" s="13"/>
      <c r="FY13" s="13"/>
      <c r="FZ13" s="13"/>
      <c r="GA13" s="13"/>
      <c r="GB13" s="13"/>
      <c r="GC13" s="13"/>
      <c r="GD13" s="13"/>
      <c r="GE13" s="13"/>
      <c r="GF13" s="13"/>
      <c r="GG13" s="13"/>
      <c r="GH13" s="13"/>
      <c r="GI13" s="13"/>
      <c r="GJ13" s="13"/>
      <c r="GK13" s="13"/>
      <c r="GL13" s="13"/>
      <c r="GM13" s="13"/>
      <c r="GN13" s="13"/>
      <c r="GO13" s="13"/>
      <c r="GP13" s="13"/>
      <c r="GQ13" s="13"/>
      <c r="GR13" s="13"/>
      <c r="GS13" s="13"/>
      <c r="GT13" s="13"/>
      <c r="GU13" s="13"/>
      <c r="GV13" s="13"/>
      <c r="GW13" s="13"/>
      <c r="GX13" s="13"/>
      <c r="GY13" s="13"/>
      <c r="GZ13" s="13"/>
      <c r="HA13" s="13"/>
      <c r="HB13" s="13"/>
      <c r="HC13" s="13"/>
      <c r="HD13" s="13"/>
      <c r="HE13" s="13"/>
      <c r="HF13" s="13"/>
      <c r="HG13" s="13"/>
      <c r="HH13" s="13"/>
      <c r="HI13" s="13"/>
      <c r="HJ13" s="13"/>
      <c r="HK13" s="13"/>
      <c r="HL13" s="13"/>
      <c r="HM13" s="13"/>
      <c r="HN13" s="13"/>
      <c r="HO13" s="13"/>
      <c r="HP13" s="13"/>
      <c r="HQ13" s="13"/>
      <c r="HR13" s="13"/>
      <c r="HS13" s="13"/>
      <c r="HT13" s="13"/>
      <c r="HU13" s="13"/>
      <c r="HV13" s="13"/>
      <c r="HW13" s="13"/>
      <c r="HX13" s="13"/>
      <c r="HY13" s="13"/>
      <c r="HZ13" s="13"/>
      <c r="IA13" s="13"/>
    </row>
    <row r="14" spans="1:235" s="12" customFormat="1" ht="21">
      <c r="A14" s="8"/>
      <c r="B14" s="9"/>
      <c r="C14" s="340" t="s">
        <v>44</v>
      </c>
      <c r="D14" s="334"/>
      <c r="E14" s="334" t="s">
        <v>45</v>
      </c>
      <c r="F14" s="334"/>
      <c r="G14" s="334"/>
      <c r="H14" s="334"/>
      <c r="I14" s="27">
        <f>SUM(E15:E30)</f>
        <v>0</v>
      </c>
      <c r="J14" s="10"/>
      <c r="K14" s="11"/>
      <c r="L14" s="122"/>
      <c r="M14" s="132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0"/>
      <c r="AJ14" s="30"/>
      <c r="AK14" s="30"/>
      <c r="AL14" s="30"/>
      <c r="AM14" s="30"/>
      <c r="AN14" s="30"/>
      <c r="AO14" s="30"/>
      <c r="AP14" s="30"/>
      <c r="AQ14" s="30"/>
      <c r="AR14" s="30"/>
      <c r="AS14" s="30"/>
      <c r="AT14" s="30"/>
      <c r="AU14" s="30"/>
      <c r="AV14" s="30"/>
      <c r="AW14" s="30"/>
      <c r="AX14" s="30"/>
      <c r="AY14" s="30"/>
      <c r="AZ14" s="30"/>
      <c r="BA14" s="30"/>
      <c r="BB14" s="30"/>
      <c r="BC14" s="30"/>
      <c r="BD14" s="30"/>
      <c r="BE14" s="30"/>
      <c r="BF14" s="30"/>
      <c r="BG14" s="30"/>
      <c r="BH14" s="30"/>
      <c r="BI14" s="30"/>
      <c r="BJ14" s="30"/>
      <c r="BK14" s="30"/>
      <c r="BL14" s="30"/>
      <c r="BM14" s="30"/>
      <c r="BN14" s="30"/>
      <c r="BO14" s="30"/>
      <c r="BP14" s="30"/>
      <c r="BQ14" s="30"/>
      <c r="BR14" s="30"/>
      <c r="BS14" s="30"/>
      <c r="BT14" s="30"/>
      <c r="BU14" s="30"/>
      <c r="BV14" s="30"/>
      <c r="BW14" s="30"/>
      <c r="BX14" s="30"/>
      <c r="BY14" s="30"/>
      <c r="BZ14" s="30"/>
      <c r="CA14" s="30"/>
      <c r="CB14" s="30"/>
      <c r="CC14" s="30"/>
      <c r="CD14" s="30"/>
      <c r="CE14" s="30"/>
      <c r="CF14" s="30"/>
      <c r="CG14" s="30"/>
      <c r="CH14" s="30"/>
      <c r="CI14" s="30"/>
      <c r="CJ14" s="30"/>
      <c r="CK14" s="30"/>
      <c r="CL14" s="30"/>
      <c r="CM14" s="30"/>
      <c r="CN14" s="30"/>
      <c r="CO14" s="30"/>
      <c r="CP14" s="30"/>
      <c r="CQ14" s="30"/>
      <c r="CR14" s="30"/>
      <c r="CS14" s="30"/>
      <c r="CT14" s="30"/>
      <c r="CU14" s="30"/>
      <c r="CV14" s="30"/>
      <c r="CW14" s="30"/>
      <c r="CX14" s="30"/>
      <c r="CY14" s="30"/>
      <c r="CZ14" s="30"/>
      <c r="DA14" s="30"/>
      <c r="DB14" s="30"/>
      <c r="DC14" s="30"/>
      <c r="DD14" s="30"/>
      <c r="DE14" s="30"/>
      <c r="DF14" s="30"/>
      <c r="DG14" s="30"/>
      <c r="DH14" s="30"/>
      <c r="DI14" s="30"/>
      <c r="DJ14" s="30"/>
      <c r="DK14" s="30"/>
      <c r="DL14" s="30"/>
      <c r="DM14" s="30"/>
      <c r="DN14" s="30"/>
      <c r="DO14" s="30"/>
      <c r="DP14" s="30"/>
      <c r="DQ14" s="30"/>
      <c r="DR14" s="30"/>
      <c r="DS14" s="30"/>
      <c r="DT14" s="30"/>
      <c r="DU14" s="30"/>
      <c r="DV14" s="30"/>
      <c r="DW14" s="30"/>
      <c r="DX14" s="30"/>
      <c r="DY14" s="30"/>
      <c r="DZ14" s="30"/>
      <c r="EA14" s="30"/>
      <c r="EB14" s="30"/>
      <c r="EC14" s="30"/>
      <c r="ED14" s="30"/>
      <c r="EE14" s="30"/>
      <c r="EF14" s="30"/>
      <c r="EG14" s="30"/>
      <c r="EH14" s="30"/>
      <c r="EI14" s="30"/>
      <c r="EJ14" s="30"/>
      <c r="EK14" s="30"/>
      <c r="EL14" s="30"/>
      <c r="EM14" s="30"/>
      <c r="EN14" s="30"/>
      <c r="EO14" s="30"/>
      <c r="EP14" s="30"/>
      <c r="EQ14" s="30"/>
      <c r="ER14" s="30"/>
      <c r="ES14" s="30"/>
      <c r="ET14" s="30"/>
      <c r="EU14" s="30"/>
      <c r="EV14" s="30"/>
      <c r="EW14" s="30"/>
      <c r="EX14" s="30"/>
      <c r="EY14" s="30"/>
      <c r="EZ14" s="30"/>
      <c r="FA14" s="30"/>
      <c r="FB14" s="30"/>
      <c r="FC14" s="30"/>
      <c r="FD14" s="30"/>
      <c r="FE14" s="30"/>
      <c r="FF14" s="30"/>
      <c r="FG14" s="30"/>
      <c r="FH14" s="30"/>
      <c r="FI14" s="30"/>
      <c r="FJ14" s="30"/>
      <c r="FK14" s="30"/>
      <c r="FL14" s="30"/>
      <c r="FM14" s="30"/>
      <c r="FN14" s="30"/>
      <c r="FO14" s="30"/>
      <c r="FP14" s="30"/>
      <c r="FQ14" s="30"/>
      <c r="FR14" s="30"/>
      <c r="FS14" s="31"/>
      <c r="FT14" s="31"/>
      <c r="FU14" s="31"/>
      <c r="FV14" s="31"/>
      <c r="FW14" s="31"/>
      <c r="FX14" s="31"/>
      <c r="FY14" s="31"/>
      <c r="FZ14" s="31"/>
      <c r="GA14" s="31"/>
      <c r="GB14" s="31"/>
      <c r="GC14" s="31"/>
      <c r="GD14" s="31"/>
      <c r="GE14" s="31"/>
      <c r="GF14" s="31"/>
      <c r="GG14" s="31"/>
      <c r="GH14" s="31"/>
      <c r="GI14" s="31"/>
      <c r="GJ14" s="31"/>
      <c r="GK14" s="31"/>
      <c r="GL14" s="31"/>
      <c r="GM14" s="31"/>
      <c r="GN14" s="31"/>
      <c r="GO14" s="31"/>
      <c r="GP14" s="31"/>
      <c r="GQ14" s="31"/>
      <c r="GR14" s="31"/>
      <c r="GS14" s="31"/>
      <c r="GT14" s="31"/>
      <c r="GU14" s="31"/>
      <c r="GV14" s="31"/>
      <c r="GW14" s="31"/>
      <c r="GX14" s="31"/>
      <c r="GY14" s="31"/>
      <c r="GZ14" s="31"/>
      <c r="HA14" s="31"/>
      <c r="HB14" s="31"/>
      <c r="HC14" s="31"/>
      <c r="HD14" s="31"/>
      <c r="HE14" s="31"/>
      <c r="HF14" s="31"/>
      <c r="HG14" s="31"/>
      <c r="HH14" s="31"/>
      <c r="HI14" s="31"/>
      <c r="HJ14" s="31"/>
      <c r="HK14" s="31"/>
      <c r="HL14" s="31"/>
      <c r="HM14" s="31"/>
      <c r="HN14" s="31"/>
      <c r="HO14" s="31"/>
      <c r="HP14" s="31"/>
      <c r="HQ14" s="31"/>
      <c r="HR14" s="31"/>
      <c r="HS14" s="31"/>
      <c r="HT14" s="31"/>
      <c r="HU14" s="31"/>
      <c r="HV14" s="31"/>
      <c r="HW14" s="31"/>
      <c r="HX14" s="31"/>
      <c r="HY14" s="31"/>
      <c r="HZ14" s="31"/>
      <c r="IA14" s="31"/>
    </row>
    <row r="15" spans="1:235" ht="15.75" customHeight="1">
      <c r="B15" s="23"/>
      <c r="C15" s="41"/>
      <c r="D15" s="190" t="s">
        <v>122</v>
      </c>
      <c r="E15" s="42"/>
      <c r="F15" s="32"/>
      <c r="G15" s="32"/>
      <c r="H15" s="24"/>
      <c r="I15" s="43"/>
      <c r="J15" s="24"/>
      <c r="K15" s="33"/>
      <c r="L15" s="33"/>
      <c r="M15" s="59"/>
      <c r="P15" s="13"/>
      <c r="Q15" s="13"/>
      <c r="R15" s="13"/>
    </row>
    <row r="16" spans="1:235" ht="15.75" customHeight="1">
      <c r="B16" s="23"/>
      <c r="C16" s="41"/>
      <c r="D16" s="24" t="s">
        <v>2</v>
      </c>
      <c r="E16" s="35"/>
      <c r="F16" s="32"/>
      <c r="G16" s="32"/>
      <c r="H16" s="335" t="s">
        <v>71</v>
      </c>
      <c r="I16" s="335"/>
      <c r="J16" s="335"/>
      <c r="K16" s="337"/>
      <c r="L16" s="123"/>
      <c r="M16" s="59"/>
      <c r="P16" s="16"/>
      <c r="Q16" s="13"/>
      <c r="R16" s="13"/>
    </row>
    <row r="17" spans="1:235" ht="15.75" customHeight="1">
      <c r="B17" s="23"/>
      <c r="C17" s="41"/>
      <c r="D17" s="24" t="s">
        <v>79</v>
      </c>
      <c r="E17" s="35"/>
      <c r="F17" s="148"/>
      <c r="G17" s="32"/>
      <c r="H17" s="44" t="s">
        <v>72</v>
      </c>
      <c r="I17" s="44" t="s">
        <v>7</v>
      </c>
      <c r="J17" s="44" t="s">
        <v>76</v>
      </c>
      <c r="K17" s="45" t="s">
        <v>77</v>
      </c>
      <c r="L17" s="33"/>
      <c r="M17" s="59"/>
      <c r="P17" s="16"/>
      <c r="Q17" s="13"/>
      <c r="R17" s="13"/>
    </row>
    <row r="18" spans="1:235" ht="15.75" customHeight="1">
      <c r="B18" s="23"/>
      <c r="C18" s="41"/>
      <c r="D18" s="24" t="s">
        <v>46</v>
      </c>
      <c r="E18" s="35"/>
      <c r="F18" s="148"/>
      <c r="G18" s="32"/>
      <c r="H18" s="46" t="s">
        <v>49</v>
      </c>
      <c r="I18" s="47">
        <f>SUM(E15:E20)</f>
        <v>0</v>
      </c>
      <c r="J18" s="48" t="e">
        <f>I18/I5</f>
        <v>#DIV/0!</v>
      </c>
      <c r="K18" s="49">
        <v>0.35</v>
      </c>
      <c r="L18" s="124"/>
      <c r="M18" s="59"/>
      <c r="P18" s="16"/>
      <c r="Q18" s="13"/>
      <c r="R18" s="13"/>
    </row>
    <row r="19" spans="1:235" ht="15.75" customHeight="1">
      <c r="B19" s="23"/>
      <c r="C19" s="41"/>
      <c r="D19" s="24" t="s">
        <v>89</v>
      </c>
      <c r="E19" s="35"/>
      <c r="F19" s="148"/>
      <c r="G19" s="32"/>
      <c r="H19" s="50" t="s">
        <v>50</v>
      </c>
      <c r="I19" s="51">
        <f>E29+E28+E27+E32+E33+E34+E35</f>
        <v>0</v>
      </c>
      <c r="J19" s="52" t="e">
        <f>I19/I5</f>
        <v>#DIV/0!</v>
      </c>
      <c r="K19" s="53">
        <v>0.15</v>
      </c>
      <c r="L19" s="124"/>
      <c r="M19" s="59"/>
    </row>
    <row r="20" spans="1:235" ht="15.75" customHeight="1">
      <c r="B20" s="23"/>
      <c r="C20" s="41"/>
      <c r="D20" s="231" t="s">
        <v>132</v>
      </c>
      <c r="E20" s="35"/>
      <c r="F20" s="32"/>
      <c r="G20" s="32"/>
      <c r="H20" s="54" t="s">
        <v>51</v>
      </c>
      <c r="I20" s="55">
        <f>E24+E21+E22+E23+E25+E26+E36+E37+E38+E39+E40+E41+E42+E43+E44+E45+E46+E47+E48</f>
        <v>0</v>
      </c>
      <c r="J20" s="56" t="e">
        <f>I20/I5</f>
        <v>#DIV/0!</v>
      </c>
      <c r="K20" s="57">
        <v>0.25</v>
      </c>
      <c r="L20" s="125"/>
      <c r="M20" s="59"/>
    </row>
    <row r="21" spans="1:235" ht="15.75" customHeight="1">
      <c r="B21" s="23"/>
      <c r="C21" s="58"/>
      <c r="D21" s="59" t="s">
        <v>39</v>
      </c>
      <c r="E21" s="60"/>
      <c r="F21" s="61"/>
      <c r="G21" s="61"/>
      <c r="H21" s="62" t="s">
        <v>52</v>
      </c>
      <c r="I21" s="63">
        <f>E49+E50</f>
        <v>0</v>
      </c>
      <c r="J21" s="64" t="e">
        <f>I21/I5</f>
        <v>#DIV/0!</v>
      </c>
      <c r="K21" s="65">
        <v>0.15</v>
      </c>
      <c r="L21" s="124"/>
      <c r="M21" s="59"/>
    </row>
    <row r="22" spans="1:235" ht="15.75" customHeight="1">
      <c r="B22" s="23"/>
      <c r="C22" s="58"/>
      <c r="D22" s="59" t="s">
        <v>48</v>
      </c>
      <c r="E22" s="60"/>
      <c r="F22" s="61"/>
      <c r="G22" s="61"/>
      <c r="H22" s="66" t="s">
        <v>53</v>
      </c>
      <c r="I22" s="67">
        <f>E51+E52</f>
        <v>0</v>
      </c>
      <c r="J22" s="68" t="e">
        <f>I22/I5</f>
        <v>#DIV/0!</v>
      </c>
      <c r="K22" s="69">
        <v>0.1</v>
      </c>
      <c r="L22" s="124"/>
      <c r="M22" s="59"/>
      <c r="N22" s="13"/>
    </row>
    <row r="23" spans="1:235" ht="15.75" customHeight="1">
      <c r="B23" s="23"/>
      <c r="C23" s="58"/>
      <c r="D23" s="59" t="s">
        <v>35</v>
      </c>
      <c r="E23" s="60"/>
      <c r="F23" s="61"/>
      <c r="G23" s="61"/>
      <c r="H23" s="44" t="s">
        <v>0</v>
      </c>
      <c r="I23" s="70">
        <f>SUM(I18:I22)</f>
        <v>0</v>
      </c>
      <c r="J23" s="71" t="e">
        <f>SUM(J18:J22)</f>
        <v>#DIV/0!</v>
      </c>
      <c r="K23" s="5"/>
      <c r="L23" s="126"/>
      <c r="M23" s="59"/>
      <c r="N23" s="13"/>
    </row>
    <row r="24" spans="1:235" ht="15.75" customHeight="1">
      <c r="B24" s="23"/>
      <c r="C24" s="58"/>
      <c r="D24" s="59" t="s">
        <v>47</v>
      </c>
      <c r="E24" s="60"/>
      <c r="F24" s="61"/>
      <c r="G24" s="61"/>
      <c r="H24" s="338" t="s">
        <v>95</v>
      </c>
      <c r="I24" s="338"/>
      <c r="J24" s="338"/>
      <c r="K24" s="339"/>
      <c r="L24" s="127"/>
      <c r="M24" s="59"/>
      <c r="N24" s="13"/>
    </row>
    <row r="25" spans="1:235" ht="15.75" customHeight="1">
      <c r="B25" s="23"/>
      <c r="C25" s="58"/>
      <c r="D25" s="59" t="s">
        <v>54</v>
      </c>
      <c r="E25" s="60"/>
      <c r="F25" s="61"/>
      <c r="G25" s="61"/>
      <c r="H25" s="338"/>
      <c r="I25" s="338"/>
      <c r="J25" s="338"/>
      <c r="K25" s="339"/>
      <c r="L25" s="127"/>
      <c r="M25" s="59"/>
    </row>
    <row r="26" spans="1:235" ht="15.75" customHeight="1">
      <c r="B26" s="23"/>
      <c r="C26" s="58"/>
      <c r="D26" s="59" t="s">
        <v>55</v>
      </c>
      <c r="E26" s="60"/>
      <c r="F26" s="61"/>
      <c r="G26" s="61"/>
      <c r="H26" s="72"/>
      <c r="I26" s="24"/>
      <c r="J26" s="24"/>
      <c r="K26" s="33"/>
      <c r="L26" s="33"/>
      <c r="M26" s="59"/>
    </row>
    <row r="27" spans="1:235" s="73" customFormat="1" ht="15.75" customHeight="1">
      <c r="B27" s="74"/>
      <c r="C27" s="75"/>
      <c r="D27" s="232" t="s">
        <v>133</v>
      </c>
      <c r="E27" s="77"/>
      <c r="F27" s="78"/>
      <c r="G27" s="78"/>
      <c r="H27" s="76"/>
      <c r="I27" s="76"/>
      <c r="J27" s="76"/>
      <c r="K27" s="79"/>
      <c r="L27" s="79"/>
      <c r="M27" s="59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15"/>
      <c r="FM27" s="15"/>
      <c r="FN27" s="15"/>
      <c r="FO27" s="15"/>
      <c r="FP27" s="15"/>
      <c r="FQ27" s="15"/>
      <c r="FR27" s="15"/>
      <c r="FS27" s="16"/>
      <c r="FT27" s="16"/>
      <c r="FU27" s="16"/>
      <c r="FV27" s="16"/>
      <c r="FW27" s="16"/>
      <c r="FX27" s="16"/>
      <c r="FY27" s="16"/>
      <c r="FZ27" s="16"/>
      <c r="GA27" s="16"/>
      <c r="GB27" s="16"/>
      <c r="GC27" s="16"/>
      <c r="GD27" s="16"/>
      <c r="GE27" s="16"/>
      <c r="GF27" s="16"/>
      <c r="GG27" s="16"/>
      <c r="GH27" s="16"/>
      <c r="GI27" s="16"/>
      <c r="GJ27" s="16"/>
      <c r="GK27" s="16"/>
      <c r="GL27" s="16"/>
      <c r="GM27" s="16"/>
      <c r="GN27" s="16"/>
      <c r="GO27" s="16"/>
      <c r="GP27" s="16"/>
      <c r="GQ27" s="16"/>
      <c r="GR27" s="16"/>
      <c r="GS27" s="16"/>
      <c r="GT27" s="16"/>
      <c r="GU27" s="16"/>
      <c r="GV27" s="16"/>
      <c r="GW27" s="16"/>
      <c r="GX27" s="16"/>
      <c r="GY27" s="16"/>
      <c r="GZ27" s="16"/>
      <c r="HA27" s="16"/>
      <c r="HB27" s="16"/>
      <c r="HC27" s="16"/>
      <c r="HD27" s="16"/>
      <c r="HE27" s="16"/>
      <c r="HF27" s="16"/>
      <c r="HG27" s="16"/>
      <c r="HH27" s="16"/>
      <c r="HI27" s="16"/>
      <c r="HJ27" s="16"/>
      <c r="HK27" s="16"/>
      <c r="HL27" s="16"/>
      <c r="HM27" s="16"/>
      <c r="HN27" s="16"/>
      <c r="HO27" s="16"/>
      <c r="HP27" s="16"/>
      <c r="HQ27" s="16"/>
      <c r="HR27" s="16"/>
      <c r="HS27" s="16"/>
      <c r="HT27" s="16"/>
      <c r="HU27" s="16"/>
      <c r="HV27" s="16"/>
      <c r="HW27" s="16"/>
      <c r="HX27" s="16"/>
      <c r="HY27" s="16"/>
      <c r="HZ27" s="16"/>
      <c r="IA27" s="16"/>
    </row>
    <row r="28" spans="1:235" s="73" customFormat="1" ht="15.75" customHeight="1">
      <c r="B28" s="74"/>
      <c r="C28" s="75"/>
      <c r="D28" s="231" t="s">
        <v>130</v>
      </c>
      <c r="E28" s="35"/>
      <c r="F28" s="32"/>
      <c r="G28" s="32"/>
      <c r="H28" s="76"/>
      <c r="I28" s="76"/>
      <c r="J28" s="76"/>
      <c r="K28" s="79"/>
      <c r="L28" s="79"/>
      <c r="M28" s="59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15"/>
      <c r="FI28" s="15"/>
      <c r="FJ28" s="15"/>
      <c r="FK28" s="15"/>
      <c r="FL28" s="15"/>
      <c r="FM28" s="15"/>
      <c r="FN28" s="15"/>
      <c r="FO28" s="15"/>
      <c r="FP28" s="15"/>
      <c r="FQ28" s="15"/>
      <c r="FR28" s="15"/>
      <c r="FS28" s="16"/>
      <c r="FT28" s="16"/>
      <c r="FU28" s="16"/>
      <c r="FV28" s="16"/>
      <c r="FW28" s="16"/>
      <c r="FX28" s="16"/>
      <c r="FY28" s="16"/>
      <c r="FZ28" s="16"/>
      <c r="GA28" s="16"/>
      <c r="GB28" s="16"/>
      <c r="GC28" s="16"/>
      <c r="GD28" s="16"/>
      <c r="GE28" s="16"/>
      <c r="GF28" s="16"/>
      <c r="GG28" s="16"/>
      <c r="GH28" s="16"/>
      <c r="GI28" s="16"/>
      <c r="GJ28" s="16"/>
      <c r="GK28" s="16"/>
      <c r="GL28" s="16"/>
      <c r="GM28" s="16"/>
      <c r="GN28" s="16"/>
      <c r="GO28" s="16"/>
      <c r="GP28" s="16"/>
      <c r="GQ28" s="16"/>
      <c r="GR28" s="16"/>
      <c r="GS28" s="16"/>
      <c r="GT28" s="16"/>
      <c r="GU28" s="16"/>
      <c r="GV28" s="16"/>
      <c r="GW28" s="16"/>
      <c r="GX28" s="16"/>
      <c r="GY28" s="16"/>
      <c r="GZ28" s="16"/>
      <c r="HA28" s="16"/>
      <c r="HB28" s="16"/>
      <c r="HC28" s="16"/>
      <c r="HD28" s="16"/>
      <c r="HE28" s="16"/>
      <c r="HF28" s="16"/>
      <c r="HG28" s="16"/>
      <c r="HH28" s="16"/>
      <c r="HI28" s="16"/>
      <c r="HJ28" s="16"/>
      <c r="HK28" s="16"/>
      <c r="HL28" s="16"/>
      <c r="HM28" s="16"/>
      <c r="HN28" s="16"/>
      <c r="HO28" s="16"/>
      <c r="HP28" s="16"/>
      <c r="HQ28" s="16"/>
      <c r="HR28" s="16"/>
      <c r="HS28" s="16"/>
      <c r="HT28" s="16"/>
      <c r="HU28" s="16"/>
      <c r="HV28" s="16"/>
      <c r="HW28" s="16"/>
      <c r="HX28" s="16"/>
      <c r="HY28" s="16"/>
      <c r="HZ28" s="16"/>
      <c r="IA28" s="16"/>
    </row>
    <row r="29" spans="1:235" s="73" customFormat="1" ht="15.75" customHeight="1" thickBot="1">
      <c r="B29" s="74"/>
      <c r="C29" s="80"/>
      <c r="D29" s="39" t="s">
        <v>123</v>
      </c>
      <c r="E29" s="37"/>
      <c r="F29" s="37"/>
      <c r="G29" s="37"/>
      <c r="H29" s="38"/>
      <c r="I29" s="38"/>
      <c r="J29" s="38"/>
      <c r="K29" s="81"/>
      <c r="L29" s="79"/>
      <c r="M29" s="59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15"/>
      <c r="EE29" s="15"/>
      <c r="EF29" s="15"/>
      <c r="EG29" s="15"/>
      <c r="EH29" s="15"/>
      <c r="EI29" s="15"/>
      <c r="EJ29" s="15"/>
      <c r="EK29" s="15"/>
      <c r="EL29" s="15"/>
      <c r="EM29" s="15"/>
      <c r="EN29" s="15"/>
      <c r="EO29" s="15"/>
      <c r="EP29" s="15"/>
      <c r="EQ29" s="15"/>
      <c r="ER29" s="15"/>
      <c r="ES29" s="15"/>
      <c r="ET29" s="15"/>
      <c r="EU29" s="15"/>
      <c r="EV29" s="15"/>
      <c r="EW29" s="15"/>
      <c r="EX29" s="15"/>
      <c r="EY29" s="15"/>
      <c r="EZ29" s="15"/>
      <c r="FA29" s="15"/>
      <c r="FB29" s="15"/>
      <c r="FC29" s="15"/>
      <c r="FD29" s="15"/>
      <c r="FE29" s="15"/>
      <c r="FF29" s="15"/>
      <c r="FG29" s="15"/>
      <c r="FH29" s="15"/>
      <c r="FI29" s="15"/>
      <c r="FJ29" s="15"/>
      <c r="FK29" s="15"/>
      <c r="FL29" s="15"/>
      <c r="FM29" s="15"/>
      <c r="FN29" s="15"/>
      <c r="FO29" s="15"/>
      <c r="FP29" s="15"/>
      <c r="FQ29" s="15"/>
      <c r="FR29" s="15"/>
      <c r="FS29" s="16"/>
      <c r="FT29" s="16"/>
      <c r="FU29" s="16"/>
      <c r="FV29" s="16"/>
      <c r="FW29" s="16"/>
      <c r="FX29" s="16"/>
      <c r="FY29" s="16"/>
      <c r="FZ29" s="16"/>
      <c r="GA29" s="16"/>
      <c r="GB29" s="16"/>
      <c r="GC29" s="16"/>
      <c r="GD29" s="16"/>
      <c r="GE29" s="16"/>
      <c r="GF29" s="16"/>
      <c r="GG29" s="16"/>
      <c r="GH29" s="16"/>
      <c r="GI29" s="16"/>
      <c r="GJ29" s="16"/>
      <c r="GK29" s="16"/>
      <c r="GL29" s="16"/>
      <c r="GM29" s="16"/>
      <c r="GN29" s="16"/>
      <c r="GO29" s="16"/>
      <c r="GP29" s="16"/>
      <c r="GQ29" s="16"/>
      <c r="GR29" s="16"/>
      <c r="GS29" s="16"/>
      <c r="GT29" s="16"/>
      <c r="GU29" s="16"/>
      <c r="GV29" s="16"/>
      <c r="GW29" s="16"/>
      <c r="GX29" s="16"/>
      <c r="GY29" s="16"/>
      <c r="GZ29" s="16"/>
      <c r="HA29" s="16"/>
      <c r="HB29" s="16"/>
      <c r="HC29" s="16"/>
      <c r="HD29" s="16"/>
      <c r="HE29" s="16"/>
      <c r="HF29" s="16"/>
      <c r="HG29" s="16"/>
      <c r="HH29" s="16"/>
      <c r="HI29" s="16"/>
      <c r="HJ29" s="16"/>
      <c r="HK29" s="16"/>
      <c r="HL29" s="16"/>
      <c r="HM29" s="16"/>
      <c r="HN29" s="16"/>
      <c r="HO29" s="16"/>
      <c r="HP29" s="16"/>
      <c r="HQ29" s="16"/>
      <c r="HR29" s="16"/>
      <c r="HS29" s="16"/>
      <c r="HT29" s="16"/>
      <c r="HU29" s="16"/>
      <c r="HV29" s="16"/>
      <c r="HW29" s="16"/>
      <c r="HX29" s="16"/>
      <c r="HY29" s="16"/>
      <c r="HZ29" s="16"/>
      <c r="IA29" s="16"/>
    </row>
    <row r="30" spans="1:235" s="73" customFormat="1" ht="4.5" customHeight="1" thickBot="1">
      <c r="B30" s="74"/>
      <c r="C30" s="76"/>
      <c r="D30" s="24"/>
      <c r="E30" s="24"/>
      <c r="F30" s="24"/>
      <c r="G30" s="24"/>
      <c r="H30" s="24"/>
      <c r="I30" s="24"/>
      <c r="J30" s="24"/>
      <c r="K30" s="24"/>
      <c r="L30" s="24"/>
      <c r="M30" s="59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  <c r="BF30" s="14"/>
      <c r="BG30" s="14"/>
      <c r="BH30" s="14"/>
      <c r="BI30" s="14"/>
      <c r="BJ30" s="14"/>
      <c r="BK30" s="14"/>
      <c r="BL30" s="14"/>
      <c r="BM30" s="14"/>
      <c r="BN30" s="14"/>
      <c r="BO30" s="14"/>
      <c r="BP30" s="14"/>
      <c r="BQ30" s="14"/>
      <c r="BR30" s="14"/>
      <c r="BS30" s="14"/>
      <c r="BT30" s="14"/>
      <c r="BU30" s="14"/>
      <c r="BV30" s="14"/>
      <c r="BW30" s="14"/>
      <c r="BX30" s="14"/>
      <c r="BY30" s="14"/>
      <c r="BZ30" s="14"/>
      <c r="CA30" s="14"/>
      <c r="CB30" s="14"/>
      <c r="CC30" s="14"/>
      <c r="CD30" s="14"/>
      <c r="CE30" s="14"/>
      <c r="CF30" s="14"/>
      <c r="CG30" s="14"/>
      <c r="CH30" s="14"/>
      <c r="CI30" s="14"/>
      <c r="CJ30" s="14"/>
      <c r="CK30" s="14"/>
      <c r="CL30" s="14"/>
      <c r="CM30" s="14"/>
      <c r="CN30" s="14"/>
      <c r="CO30" s="14"/>
      <c r="CP30" s="14"/>
      <c r="CQ30" s="14"/>
      <c r="CR30" s="14"/>
      <c r="CS30" s="14"/>
      <c r="CT30" s="14"/>
      <c r="CU30" s="14"/>
      <c r="CV30" s="14"/>
      <c r="CW30" s="14"/>
      <c r="CX30" s="14"/>
      <c r="CY30" s="14"/>
      <c r="CZ30" s="14"/>
      <c r="DA30" s="14"/>
      <c r="DB30" s="14"/>
      <c r="DC30" s="14"/>
      <c r="DD30" s="14"/>
      <c r="DE30" s="14"/>
      <c r="DF30" s="14"/>
      <c r="DG30" s="14"/>
      <c r="DH30" s="14"/>
      <c r="DI30" s="14"/>
      <c r="DJ30" s="14"/>
      <c r="DK30" s="14"/>
      <c r="DL30" s="14"/>
      <c r="DM30" s="14"/>
      <c r="DN30" s="14"/>
      <c r="DO30" s="14"/>
      <c r="DP30" s="14"/>
      <c r="DQ30" s="14"/>
      <c r="DR30" s="14"/>
      <c r="DS30" s="14"/>
      <c r="DT30" s="14"/>
      <c r="DU30" s="14"/>
      <c r="DV30" s="14"/>
      <c r="DW30" s="14"/>
      <c r="DX30" s="14"/>
      <c r="DY30" s="14"/>
      <c r="DZ30" s="14"/>
      <c r="EA30" s="14"/>
      <c r="EB30" s="14"/>
      <c r="EC30" s="14"/>
      <c r="ED30" s="14"/>
      <c r="EE30" s="14"/>
      <c r="EF30" s="14"/>
      <c r="EG30" s="14"/>
      <c r="EH30" s="14"/>
      <c r="EI30" s="14"/>
      <c r="EJ30" s="14"/>
      <c r="EK30" s="14"/>
      <c r="EL30" s="14"/>
      <c r="EM30" s="14"/>
      <c r="EN30" s="14"/>
      <c r="EO30" s="14"/>
      <c r="EP30" s="14"/>
      <c r="EQ30" s="14"/>
      <c r="ER30" s="14"/>
      <c r="ES30" s="14"/>
      <c r="ET30" s="14"/>
      <c r="EU30" s="14"/>
      <c r="EV30" s="14"/>
      <c r="EW30" s="14"/>
      <c r="EX30" s="14"/>
      <c r="EY30" s="14"/>
      <c r="EZ30" s="14"/>
      <c r="FA30" s="14"/>
      <c r="FB30" s="14"/>
      <c r="FC30" s="14"/>
      <c r="FD30" s="14"/>
      <c r="FE30" s="14"/>
      <c r="FF30" s="14"/>
      <c r="FG30" s="14"/>
      <c r="FH30" s="14"/>
      <c r="FI30" s="14"/>
      <c r="FJ30" s="14"/>
      <c r="FK30" s="14"/>
      <c r="FL30" s="14"/>
      <c r="FM30" s="14"/>
      <c r="FN30" s="14"/>
      <c r="FO30" s="14"/>
      <c r="FP30" s="14"/>
      <c r="FQ30" s="14"/>
      <c r="FR30" s="14"/>
      <c r="FS30" s="13"/>
      <c r="FT30" s="13"/>
      <c r="FU30" s="13"/>
      <c r="FV30" s="13"/>
      <c r="FW30" s="13"/>
      <c r="FX30" s="13"/>
      <c r="FY30" s="13"/>
      <c r="FZ30" s="13"/>
      <c r="GA30" s="13"/>
      <c r="GB30" s="13"/>
      <c r="GC30" s="13"/>
      <c r="GD30" s="13"/>
      <c r="GE30" s="13"/>
      <c r="GF30" s="13"/>
      <c r="GG30" s="13"/>
      <c r="GH30" s="13"/>
      <c r="GI30" s="13"/>
      <c r="GJ30" s="13"/>
      <c r="GK30" s="13"/>
      <c r="GL30" s="13"/>
      <c r="GM30" s="13"/>
      <c r="GN30" s="13"/>
      <c r="GO30" s="13"/>
      <c r="GP30" s="13"/>
      <c r="GQ30" s="13"/>
      <c r="GR30" s="13"/>
      <c r="GS30" s="13"/>
      <c r="GT30" s="13"/>
      <c r="GU30" s="13"/>
      <c r="GV30" s="13"/>
      <c r="GW30" s="13"/>
      <c r="GX30" s="13"/>
      <c r="GY30" s="13"/>
      <c r="GZ30" s="13"/>
      <c r="HA30" s="13"/>
      <c r="HB30" s="13"/>
      <c r="HC30" s="13"/>
      <c r="HD30" s="13"/>
      <c r="HE30" s="13"/>
      <c r="HF30" s="13"/>
      <c r="HG30" s="13"/>
      <c r="HH30" s="13"/>
      <c r="HI30" s="13"/>
      <c r="HJ30" s="13"/>
      <c r="HK30" s="13"/>
      <c r="HL30" s="13"/>
      <c r="HM30" s="13"/>
      <c r="HN30" s="13"/>
      <c r="HO30" s="13"/>
      <c r="HP30" s="13"/>
      <c r="HQ30" s="13"/>
      <c r="HR30" s="13"/>
      <c r="HS30" s="13"/>
      <c r="HT30" s="13"/>
      <c r="HU30" s="13"/>
      <c r="HV30" s="13"/>
      <c r="HW30" s="13"/>
      <c r="HX30" s="13"/>
      <c r="HY30" s="13"/>
      <c r="HZ30" s="13"/>
      <c r="IA30" s="13"/>
    </row>
    <row r="31" spans="1:235" s="87" customFormat="1" ht="21">
      <c r="A31" s="82"/>
      <c r="B31" s="83"/>
      <c r="C31" s="347" t="s">
        <v>56</v>
      </c>
      <c r="D31" s="348"/>
      <c r="E31" s="333" t="s">
        <v>57</v>
      </c>
      <c r="F31" s="333"/>
      <c r="G31" s="333"/>
      <c r="H31" s="333"/>
      <c r="I31" s="84">
        <f>SUM(E32:E48)</f>
        <v>0</v>
      </c>
      <c r="J31" s="85"/>
      <c r="K31" s="86"/>
      <c r="L31" s="128"/>
      <c r="M31" s="132"/>
      <c r="N31" s="76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  <c r="AF31" s="30"/>
      <c r="AG31" s="30"/>
      <c r="AH31" s="30"/>
      <c r="AI31" s="30"/>
      <c r="AJ31" s="30"/>
      <c r="AK31" s="30"/>
      <c r="AL31" s="30"/>
      <c r="AM31" s="30"/>
      <c r="AN31" s="30"/>
      <c r="AO31" s="30"/>
      <c r="AP31" s="30"/>
      <c r="AQ31" s="30"/>
      <c r="AR31" s="30"/>
      <c r="AS31" s="30"/>
      <c r="AT31" s="30"/>
      <c r="AU31" s="30"/>
      <c r="AV31" s="30"/>
      <c r="AW31" s="30"/>
      <c r="AX31" s="30"/>
      <c r="AY31" s="30"/>
      <c r="AZ31" s="30"/>
      <c r="BA31" s="30"/>
      <c r="BB31" s="30"/>
      <c r="BC31" s="30"/>
      <c r="BD31" s="30"/>
      <c r="BE31" s="30"/>
      <c r="BF31" s="30"/>
      <c r="BG31" s="30"/>
      <c r="BH31" s="30"/>
      <c r="BI31" s="30"/>
      <c r="BJ31" s="30"/>
      <c r="BK31" s="30"/>
      <c r="BL31" s="30"/>
      <c r="BM31" s="30"/>
      <c r="BN31" s="30"/>
      <c r="BO31" s="30"/>
      <c r="BP31" s="30"/>
      <c r="BQ31" s="30"/>
      <c r="BR31" s="30"/>
      <c r="BS31" s="30"/>
      <c r="BT31" s="30"/>
      <c r="BU31" s="30"/>
      <c r="BV31" s="30"/>
      <c r="BW31" s="30"/>
      <c r="BX31" s="30"/>
      <c r="BY31" s="30"/>
      <c r="BZ31" s="30"/>
      <c r="CA31" s="30"/>
      <c r="CB31" s="30"/>
      <c r="CC31" s="30"/>
      <c r="CD31" s="30"/>
      <c r="CE31" s="30"/>
      <c r="CF31" s="30"/>
      <c r="CG31" s="30"/>
      <c r="CH31" s="30"/>
      <c r="CI31" s="30"/>
      <c r="CJ31" s="30"/>
      <c r="CK31" s="30"/>
      <c r="CL31" s="30"/>
      <c r="CM31" s="30"/>
      <c r="CN31" s="30"/>
      <c r="CO31" s="30"/>
      <c r="CP31" s="30"/>
      <c r="CQ31" s="30"/>
      <c r="CR31" s="30"/>
      <c r="CS31" s="30"/>
      <c r="CT31" s="30"/>
      <c r="CU31" s="30"/>
      <c r="CV31" s="30"/>
      <c r="CW31" s="30"/>
      <c r="CX31" s="30"/>
      <c r="CY31" s="30"/>
      <c r="CZ31" s="30"/>
      <c r="DA31" s="30"/>
      <c r="DB31" s="30"/>
      <c r="DC31" s="30"/>
      <c r="DD31" s="30"/>
      <c r="DE31" s="30"/>
      <c r="DF31" s="30"/>
      <c r="DG31" s="30"/>
      <c r="DH31" s="30"/>
      <c r="DI31" s="30"/>
      <c r="DJ31" s="30"/>
      <c r="DK31" s="30"/>
      <c r="DL31" s="30"/>
      <c r="DM31" s="30"/>
      <c r="DN31" s="30"/>
      <c r="DO31" s="30"/>
      <c r="DP31" s="30"/>
      <c r="DQ31" s="30"/>
      <c r="DR31" s="30"/>
      <c r="DS31" s="30"/>
      <c r="DT31" s="30"/>
      <c r="DU31" s="30"/>
      <c r="DV31" s="30"/>
      <c r="DW31" s="30"/>
      <c r="DX31" s="30"/>
      <c r="DY31" s="30"/>
      <c r="DZ31" s="30"/>
      <c r="EA31" s="30"/>
      <c r="EB31" s="30"/>
      <c r="EC31" s="30"/>
      <c r="ED31" s="30"/>
      <c r="EE31" s="30"/>
      <c r="EF31" s="30"/>
      <c r="EG31" s="30"/>
      <c r="EH31" s="30"/>
      <c r="EI31" s="30"/>
      <c r="EJ31" s="30"/>
      <c r="EK31" s="30"/>
      <c r="EL31" s="30"/>
      <c r="EM31" s="30"/>
      <c r="EN31" s="30"/>
      <c r="EO31" s="30"/>
      <c r="EP31" s="30"/>
      <c r="EQ31" s="30"/>
      <c r="ER31" s="30"/>
      <c r="ES31" s="30"/>
      <c r="ET31" s="30"/>
      <c r="EU31" s="30"/>
      <c r="EV31" s="30"/>
      <c r="EW31" s="30"/>
      <c r="EX31" s="30"/>
      <c r="EY31" s="30"/>
      <c r="EZ31" s="30"/>
      <c r="FA31" s="30"/>
      <c r="FB31" s="30"/>
      <c r="FC31" s="30"/>
      <c r="FD31" s="30"/>
      <c r="FE31" s="30"/>
      <c r="FF31" s="30"/>
      <c r="FG31" s="30"/>
      <c r="FH31" s="30"/>
      <c r="FI31" s="30"/>
      <c r="FJ31" s="30"/>
      <c r="FK31" s="30"/>
      <c r="FL31" s="30"/>
      <c r="FM31" s="30"/>
      <c r="FN31" s="30"/>
      <c r="FO31" s="30"/>
      <c r="FP31" s="30"/>
      <c r="FQ31" s="30"/>
      <c r="FR31" s="30"/>
      <c r="FS31" s="31"/>
      <c r="FT31" s="31"/>
      <c r="FU31" s="31"/>
      <c r="FV31" s="31"/>
      <c r="FW31" s="31"/>
      <c r="FX31" s="31"/>
      <c r="FY31" s="31"/>
      <c r="FZ31" s="31"/>
      <c r="GA31" s="31"/>
      <c r="GB31" s="31"/>
      <c r="GC31" s="31"/>
      <c r="GD31" s="31"/>
      <c r="GE31" s="31"/>
      <c r="GF31" s="31"/>
      <c r="GG31" s="31"/>
      <c r="GH31" s="31"/>
      <c r="GI31" s="31"/>
      <c r="GJ31" s="31"/>
      <c r="GK31" s="31"/>
      <c r="GL31" s="31"/>
      <c r="GM31" s="31"/>
      <c r="GN31" s="31"/>
      <c r="GO31" s="31"/>
      <c r="GP31" s="31"/>
      <c r="GQ31" s="31"/>
      <c r="GR31" s="31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</row>
    <row r="32" spans="1:235" ht="15.75" customHeight="1">
      <c r="B32" s="23"/>
      <c r="C32" s="88"/>
      <c r="D32" s="76" t="s">
        <v>81</v>
      </c>
      <c r="E32" s="119"/>
      <c r="F32" s="115"/>
      <c r="G32" s="61"/>
      <c r="H32" s="36"/>
      <c r="I32" s="36"/>
      <c r="J32" s="24"/>
      <c r="K32" s="33"/>
      <c r="L32" s="33"/>
      <c r="M32" s="59"/>
      <c r="N32" s="76"/>
    </row>
    <row r="33" spans="2:235" s="73" customFormat="1" ht="15.75" customHeight="1">
      <c r="B33" s="74"/>
      <c r="C33" s="75"/>
      <c r="D33" s="76" t="s">
        <v>59</v>
      </c>
      <c r="E33" s="77"/>
      <c r="F33" s="115"/>
      <c r="G33" s="78"/>
      <c r="H33" s="335" t="s">
        <v>73</v>
      </c>
      <c r="I33" s="335"/>
      <c r="J33" s="335"/>
      <c r="K33" s="79"/>
      <c r="L33" s="79"/>
      <c r="M33" s="59"/>
      <c r="N33" s="76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15"/>
      <c r="DT33" s="15"/>
      <c r="DU33" s="15"/>
      <c r="DV33" s="15"/>
      <c r="DW33" s="15"/>
      <c r="DX33" s="15"/>
      <c r="DY33" s="15"/>
      <c r="DZ33" s="15"/>
      <c r="EA33" s="15"/>
      <c r="EB33" s="15"/>
      <c r="EC33" s="15"/>
      <c r="ED33" s="15"/>
      <c r="EE33" s="15"/>
      <c r="EF33" s="15"/>
      <c r="EG33" s="15"/>
      <c r="EH33" s="15"/>
      <c r="EI33" s="15"/>
      <c r="EJ33" s="15"/>
      <c r="EK33" s="15"/>
      <c r="EL33" s="15"/>
      <c r="EM33" s="15"/>
      <c r="EN33" s="15"/>
      <c r="EO33" s="15"/>
      <c r="EP33" s="15"/>
      <c r="EQ33" s="15"/>
      <c r="ER33" s="15"/>
      <c r="ES33" s="15"/>
      <c r="ET33" s="15"/>
      <c r="EU33" s="15"/>
      <c r="EV33" s="15"/>
      <c r="EW33" s="15"/>
      <c r="EX33" s="15"/>
      <c r="EY33" s="15"/>
      <c r="EZ33" s="15"/>
      <c r="FA33" s="15"/>
      <c r="FB33" s="15"/>
      <c r="FC33" s="15"/>
      <c r="FD33" s="15"/>
      <c r="FE33" s="15"/>
      <c r="FF33" s="15"/>
      <c r="FG33" s="15"/>
      <c r="FH33" s="15"/>
      <c r="FI33" s="15"/>
      <c r="FJ33" s="15"/>
      <c r="FK33" s="15"/>
      <c r="FL33" s="15"/>
      <c r="FM33" s="15"/>
      <c r="FN33" s="15"/>
      <c r="FO33" s="15"/>
      <c r="FP33" s="15"/>
      <c r="FQ33" s="15"/>
      <c r="FR33" s="15"/>
      <c r="FS33" s="16"/>
      <c r="FT33" s="16"/>
      <c r="FU33" s="16"/>
      <c r="FV33" s="16"/>
      <c r="FW33" s="16"/>
      <c r="FX33" s="16"/>
      <c r="FY33" s="16"/>
      <c r="FZ33" s="16"/>
      <c r="GA33" s="16"/>
      <c r="GB33" s="16"/>
      <c r="GC33" s="16"/>
      <c r="GD33" s="16"/>
      <c r="GE33" s="16"/>
      <c r="GF33" s="16"/>
      <c r="GG33" s="16"/>
      <c r="GH33" s="16"/>
      <c r="GI33" s="16"/>
      <c r="GJ33" s="16"/>
      <c r="GK33" s="16"/>
      <c r="GL33" s="16"/>
      <c r="GM33" s="16"/>
      <c r="GN33" s="16"/>
      <c r="GO33" s="16"/>
      <c r="GP33" s="16"/>
      <c r="GQ33" s="16"/>
      <c r="GR33" s="16"/>
      <c r="GS33" s="16"/>
      <c r="GT33" s="16"/>
      <c r="GU33" s="16"/>
      <c r="GV33" s="16"/>
      <c r="GW33" s="16"/>
      <c r="GX33" s="16"/>
      <c r="GY33" s="16"/>
      <c r="GZ33" s="16"/>
      <c r="HA33" s="16"/>
      <c r="HB33" s="16"/>
      <c r="HC33" s="16"/>
      <c r="HD33" s="16"/>
      <c r="HE33" s="16"/>
      <c r="HF33" s="16"/>
      <c r="HG33" s="16"/>
      <c r="HH33" s="16"/>
      <c r="HI33" s="16"/>
      <c r="HJ33" s="16"/>
      <c r="HK33" s="16"/>
      <c r="HL33" s="16"/>
      <c r="HM33" s="16"/>
      <c r="HN33" s="16"/>
      <c r="HO33" s="16"/>
      <c r="HP33" s="16"/>
      <c r="HQ33" s="16"/>
      <c r="HR33" s="16"/>
      <c r="HS33" s="16"/>
      <c r="HT33" s="16"/>
      <c r="HU33" s="16"/>
      <c r="HV33" s="16"/>
      <c r="HW33" s="16"/>
      <c r="HX33" s="16"/>
      <c r="HY33" s="16"/>
      <c r="HZ33" s="16"/>
      <c r="IA33" s="16"/>
    </row>
    <row r="34" spans="2:235" s="73" customFormat="1" ht="15.75" customHeight="1">
      <c r="B34" s="74"/>
      <c r="C34" s="75"/>
      <c r="D34" s="76" t="s">
        <v>60</v>
      </c>
      <c r="E34" s="77"/>
      <c r="F34" s="115"/>
      <c r="G34" s="78"/>
      <c r="H34" s="89" t="s">
        <v>72</v>
      </c>
      <c r="I34" s="4" t="s">
        <v>4</v>
      </c>
      <c r="J34" s="4" t="s">
        <v>5</v>
      </c>
      <c r="K34" s="79"/>
      <c r="L34" s="79"/>
      <c r="M34" s="59"/>
      <c r="N34" s="76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  <c r="BW34" s="15"/>
      <c r="BX34" s="15"/>
      <c r="BY34" s="15"/>
      <c r="BZ34" s="15"/>
      <c r="CA34" s="15"/>
      <c r="CB34" s="15"/>
      <c r="CC34" s="15"/>
      <c r="CD34" s="15"/>
      <c r="CE34" s="15"/>
      <c r="CF34" s="15"/>
      <c r="CG34" s="15"/>
      <c r="CH34" s="15"/>
      <c r="CI34" s="15"/>
      <c r="CJ34" s="15"/>
      <c r="CK34" s="15"/>
      <c r="CL34" s="15"/>
      <c r="CM34" s="15"/>
      <c r="CN34" s="15"/>
      <c r="CO34" s="15"/>
      <c r="CP34" s="15"/>
      <c r="CQ34" s="15"/>
      <c r="CR34" s="15"/>
      <c r="CS34" s="15"/>
      <c r="CT34" s="15"/>
      <c r="CU34" s="15"/>
      <c r="CV34" s="15"/>
      <c r="CW34" s="15"/>
      <c r="CX34" s="15"/>
      <c r="CY34" s="15"/>
      <c r="CZ34" s="15"/>
      <c r="DA34" s="15"/>
      <c r="DB34" s="15"/>
      <c r="DC34" s="15"/>
      <c r="DD34" s="15"/>
      <c r="DE34" s="15"/>
      <c r="DF34" s="15"/>
      <c r="DG34" s="15"/>
      <c r="DH34" s="15"/>
      <c r="DI34" s="15"/>
      <c r="DJ34" s="15"/>
      <c r="DK34" s="15"/>
      <c r="DL34" s="15"/>
      <c r="DM34" s="15"/>
      <c r="DN34" s="15"/>
      <c r="DO34" s="15"/>
      <c r="DP34" s="15"/>
      <c r="DQ34" s="15"/>
      <c r="DR34" s="15"/>
      <c r="DS34" s="15"/>
      <c r="DT34" s="15"/>
      <c r="DU34" s="15"/>
      <c r="DV34" s="15"/>
      <c r="DW34" s="15"/>
      <c r="DX34" s="15"/>
      <c r="DY34" s="15"/>
      <c r="DZ34" s="15"/>
      <c r="EA34" s="15"/>
      <c r="EB34" s="15"/>
      <c r="EC34" s="15"/>
      <c r="ED34" s="15"/>
      <c r="EE34" s="15"/>
      <c r="EF34" s="15"/>
      <c r="EG34" s="15"/>
      <c r="EH34" s="15"/>
      <c r="EI34" s="15"/>
      <c r="EJ34" s="15"/>
      <c r="EK34" s="15"/>
      <c r="EL34" s="15"/>
      <c r="EM34" s="15"/>
      <c r="EN34" s="15"/>
      <c r="EO34" s="15"/>
      <c r="EP34" s="15"/>
      <c r="EQ34" s="15"/>
      <c r="ER34" s="15"/>
      <c r="ES34" s="15"/>
      <c r="ET34" s="15"/>
      <c r="EU34" s="15"/>
      <c r="EV34" s="15"/>
      <c r="EW34" s="15"/>
      <c r="EX34" s="15"/>
      <c r="EY34" s="15"/>
      <c r="EZ34" s="15"/>
      <c r="FA34" s="15"/>
      <c r="FB34" s="15"/>
      <c r="FC34" s="15"/>
      <c r="FD34" s="15"/>
      <c r="FE34" s="15"/>
      <c r="FF34" s="15"/>
      <c r="FG34" s="15"/>
      <c r="FH34" s="15"/>
      <c r="FI34" s="15"/>
      <c r="FJ34" s="15"/>
      <c r="FK34" s="15"/>
      <c r="FL34" s="15"/>
      <c r="FM34" s="15"/>
      <c r="FN34" s="15"/>
      <c r="FO34" s="15"/>
      <c r="FP34" s="15"/>
      <c r="FQ34" s="15"/>
      <c r="FR34" s="15"/>
      <c r="FS34" s="16"/>
      <c r="FT34" s="16"/>
      <c r="FU34" s="16"/>
      <c r="FV34" s="16"/>
      <c r="FW34" s="16"/>
      <c r="FX34" s="16"/>
      <c r="FY34" s="16"/>
      <c r="FZ34" s="16"/>
      <c r="GA34" s="16"/>
      <c r="GB34" s="16"/>
      <c r="GC34" s="16"/>
      <c r="GD34" s="16"/>
      <c r="GE34" s="16"/>
      <c r="GF34" s="16"/>
      <c r="GG34" s="16"/>
      <c r="GH34" s="16"/>
      <c r="GI34" s="16"/>
      <c r="GJ34" s="16"/>
      <c r="GK34" s="16"/>
      <c r="GL34" s="16"/>
      <c r="GM34" s="16"/>
      <c r="GN34" s="16"/>
      <c r="GO34" s="16"/>
      <c r="GP34" s="16"/>
      <c r="GQ34" s="16"/>
      <c r="GR34" s="16"/>
      <c r="GS34" s="16"/>
      <c r="GT34" s="16"/>
      <c r="GU34" s="16"/>
      <c r="GV34" s="16"/>
      <c r="GW34" s="16"/>
      <c r="GX34" s="16"/>
      <c r="GY34" s="16"/>
      <c r="GZ34" s="16"/>
      <c r="HA34" s="16"/>
      <c r="HB34" s="16"/>
      <c r="HC34" s="16"/>
      <c r="HD34" s="16"/>
      <c r="HE34" s="16"/>
      <c r="HF34" s="16"/>
      <c r="HG34" s="16"/>
      <c r="HH34" s="16"/>
      <c r="HI34" s="16"/>
      <c r="HJ34" s="16"/>
      <c r="HK34" s="16"/>
      <c r="HL34" s="16"/>
      <c r="HM34" s="16"/>
      <c r="HN34" s="16"/>
      <c r="HO34" s="16"/>
      <c r="HP34" s="16"/>
      <c r="HQ34" s="16"/>
      <c r="HR34" s="16"/>
      <c r="HS34" s="16"/>
      <c r="HT34" s="16"/>
      <c r="HU34" s="16"/>
      <c r="HV34" s="16"/>
      <c r="HW34" s="16"/>
      <c r="HX34" s="16"/>
      <c r="HY34" s="16"/>
      <c r="HZ34" s="16"/>
      <c r="IA34" s="16"/>
    </row>
    <row r="35" spans="2:235" s="73" customFormat="1" ht="15.75" customHeight="1">
      <c r="B35" s="74"/>
      <c r="C35" s="75"/>
      <c r="D35" s="76" t="s">
        <v>58</v>
      </c>
      <c r="E35" s="77"/>
      <c r="F35" s="142"/>
      <c r="G35" s="78"/>
      <c r="H35" s="90" t="s">
        <v>6</v>
      </c>
      <c r="I35" s="91">
        <f>E36</f>
        <v>0</v>
      </c>
      <c r="J35" s="212">
        <f>I35/$I$8</f>
        <v>0</v>
      </c>
      <c r="K35" s="79"/>
      <c r="L35" s="79"/>
      <c r="M35" s="59"/>
      <c r="N35" s="59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  <c r="CY35" s="15"/>
      <c r="CZ35" s="15"/>
      <c r="DA35" s="15"/>
      <c r="DB35" s="15"/>
      <c r="DC35" s="15"/>
      <c r="DD35" s="15"/>
      <c r="DE35" s="15"/>
      <c r="DF35" s="15"/>
      <c r="DG35" s="15"/>
      <c r="DH35" s="15"/>
      <c r="DI35" s="15"/>
      <c r="DJ35" s="15"/>
      <c r="DK35" s="15"/>
      <c r="DL35" s="15"/>
      <c r="DM35" s="15"/>
      <c r="DN35" s="15"/>
      <c r="DO35" s="15"/>
      <c r="DP35" s="15"/>
      <c r="DQ35" s="15"/>
      <c r="DR35" s="15"/>
      <c r="DS35" s="15"/>
      <c r="DT35" s="15"/>
      <c r="DU35" s="15"/>
      <c r="DV35" s="15"/>
      <c r="DW35" s="15"/>
      <c r="DX35" s="15"/>
      <c r="DY35" s="15"/>
      <c r="DZ35" s="15"/>
      <c r="EA35" s="15"/>
      <c r="EB35" s="15"/>
      <c r="EC35" s="15"/>
      <c r="ED35" s="15"/>
      <c r="EE35" s="15"/>
      <c r="EF35" s="15"/>
      <c r="EG35" s="15"/>
      <c r="EH35" s="15"/>
      <c r="EI35" s="15"/>
      <c r="EJ35" s="15"/>
      <c r="EK35" s="15"/>
      <c r="EL35" s="15"/>
      <c r="EM35" s="15"/>
      <c r="EN35" s="15"/>
      <c r="EO35" s="15"/>
      <c r="EP35" s="15"/>
      <c r="EQ35" s="15"/>
      <c r="ER35" s="15"/>
      <c r="ES35" s="15"/>
      <c r="ET35" s="15"/>
      <c r="EU35" s="15"/>
      <c r="EV35" s="15"/>
      <c r="EW35" s="15"/>
      <c r="EX35" s="15"/>
      <c r="EY35" s="15"/>
      <c r="EZ35" s="15"/>
      <c r="FA35" s="15"/>
      <c r="FB35" s="15"/>
      <c r="FC35" s="15"/>
      <c r="FD35" s="15"/>
      <c r="FE35" s="15"/>
      <c r="FF35" s="15"/>
      <c r="FG35" s="15"/>
      <c r="FH35" s="15"/>
      <c r="FI35" s="15"/>
      <c r="FJ35" s="15"/>
      <c r="FK35" s="15"/>
      <c r="FL35" s="15"/>
      <c r="FM35" s="15"/>
      <c r="FN35" s="15"/>
      <c r="FO35" s="15"/>
      <c r="FP35" s="15"/>
      <c r="FQ35" s="15"/>
      <c r="FR35" s="15"/>
      <c r="FS35" s="16"/>
      <c r="FT35" s="16"/>
      <c r="FU35" s="16"/>
      <c r="FV35" s="16"/>
      <c r="FW35" s="16"/>
      <c r="FX35" s="16"/>
      <c r="FY35" s="16"/>
      <c r="FZ35" s="16"/>
      <c r="GA35" s="16"/>
      <c r="GB35" s="16"/>
      <c r="GC35" s="16"/>
      <c r="GD35" s="16"/>
      <c r="GE35" s="16"/>
      <c r="GF35" s="16"/>
      <c r="GG35" s="16"/>
      <c r="GH35" s="16"/>
      <c r="GI35" s="16"/>
      <c r="GJ35" s="16"/>
      <c r="GK35" s="16"/>
      <c r="GL35" s="16"/>
      <c r="GM35" s="16"/>
      <c r="GN35" s="16"/>
      <c r="GO35" s="16"/>
      <c r="GP35" s="16"/>
      <c r="GQ35" s="16"/>
      <c r="GR35" s="16"/>
      <c r="GS35" s="16"/>
      <c r="GT35" s="16"/>
      <c r="GU35" s="16"/>
      <c r="GV35" s="16"/>
      <c r="GW35" s="16"/>
      <c r="GX35" s="16"/>
      <c r="GY35" s="16"/>
      <c r="GZ35" s="16"/>
      <c r="HA35" s="16"/>
      <c r="HB35" s="16"/>
      <c r="HC35" s="16"/>
      <c r="HD35" s="16"/>
      <c r="HE35" s="16"/>
      <c r="HF35" s="16"/>
      <c r="HG35" s="16"/>
      <c r="HH35" s="16"/>
      <c r="HI35" s="16"/>
      <c r="HJ35" s="16"/>
      <c r="HK35" s="16"/>
      <c r="HL35" s="16"/>
      <c r="HM35" s="16"/>
      <c r="HN35" s="16"/>
      <c r="HO35" s="16"/>
      <c r="HP35" s="16"/>
      <c r="HQ35" s="16"/>
      <c r="HR35" s="16"/>
      <c r="HS35" s="16"/>
      <c r="HT35" s="16"/>
      <c r="HU35" s="16"/>
      <c r="HV35" s="16"/>
      <c r="HW35" s="16"/>
      <c r="HX35" s="16"/>
      <c r="HY35" s="16"/>
      <c r="HZ35" s="16"/>
      <c r="IA35" s="16"/>
    </row>
    <row r="36" spans="2:235" s="73" customFormat="1" ht="15.75" customHeight="1">
      <c r="B36" s="74"/>
      <c r="C36" s="92"/>
      <c r="D36" s="59" t="s">
        <v>84</v>
      </c>
      <c r="E36" s="60"/>
      <c r="F36" s="139"/>
      <c r="G36" s="78"/>
      <c r="H36" s="93" t="s">
        <v>50</v>
      </c>
      <c r="I36" s="94">
        <f>E32+E33+E34</f>
        <v>0</v>
      </c>
      <c r="J36" s="213">
        <f>I36/I8</f>
        <v>0</v>
      </c>
      <c r="K36" s="79"/>
      <c r="L36" s="79"/>
      <c r="M36" s="59"/>
      <c r="N36" s="59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  <c r="CY36" s="15"/>
      <c r="CZ36" s="15"/>
      <c r="DA36" s="15"/>
      <c r="DB36" s="15"/>
      <c r="DC36" s="15"/>
      <c r="DD36" s="15"/>
      <c r="DE36" s="15"/>
      <c r="DF36" s="15"/>
      <c r="DG36" s="15"/>
      <c r="DH36" s="15"/>
      <c r="DI36" s="15"/>
      <c r="DJ36" s="15"/>
      <c r="DK36" s="15"/>
      <c r="DL36" s="15"/>
      <c r="DM36" s="15"/>
      <c r="DN36" s="15"/>
      <c r="DO36" s="15"/>
      <c r="DP36" s="15"/>
      <c r="DQ36" s="15"/>
      <c r="DR36" s="15"/>
      <c r="DS36" s="15"/>
      <c r="DT36" s="15"/>
      <c r="DU36" s="15"/>
      <c r="DV36" s="15"/>
      <c r="DW36" s="15"/>
      <c r="DX36" s="15"/>
      <c r="DY36" s="15"/>
      <c r="DZ36" s="15"/>
      <c r="EA36" s="15"/>
      <c r="EB36" s="15"/>
      <c r="EC36" s="15"/>
      <c r="ED36" s="15"/>
      <c r="EE36" s="15"/>
      <c r="EF36" s="15"/>
      <c r="EG36" s="15"/>
      <c r="EH36" s="15"/>
      <c r="EI36" s="15"/>
      <c r="EJ36" s="15"/>
      <c r="EK36" s="15"/>
      <c r="EL36" s="15"/>
      <c r="EM36" s="15"/>
      <c r="EN36" s="15"/>
      <c r="EO36" s="15"/>
      <c r="EP36" s="15"/>
      <c r="EQ36" s="15"/>
      <c r="ER36" s="15"/>
      <c r="ES36" s="15"/>
      <c r="ET36" s="15"/>
      <c r="EU36" s="15"/>
      <c r="EV36" s="15"/>
      <c r="EW36" s="15"/>
      <c r="EX36" s="15"/>
      <c r="EY36" s="15"/>
      <c r="EZ36" s="15"/>
      <c r="FA36" s="15"/>
      <c r="FB36" s="15"/>
      <c r="FC36" s="15"/>
      <c r="FD36" s="15"/>
      <c r="FE36" s="15"/>
      <c r="FF36" s="15"/>
      <c r="FG36" s="15"/>
      <c r="FH36" s="15"/>
      <c r="FI36" s="15"/>
      <c r="FJ36" s="15"/>
      <c r="FK36" s="15"/>
      <c r="FL36" s="15"/>
      <c r="FM36" s="15"/>
      <c r="FN36" s="15"/>
      <c r="FO36" s="15"/>
      <c r="FP36" s="15"/>
      <c r="FQ36" s="15"/>
      <c r="FR36" s="15"/>
      <c r="FS36" s="16"/>
      <c r="FT36" s="16"/>
      <c r="FU36" s="16"/>
      <c r="FV36" s="16"/>
      <c r="FW36" s="16"/>
      <c r="FX36" s="16"/>
      <c r="FY36" s="16"/>
      <c r="FZ36" s="16"/>
      <c r="GA36" s="16"/>
      <c r="GB36" s="16"/>
      <c r="GC36" s="16"/>
      <c r="GD36" s="16"/>
      <c r="GE36" s="16"/>
      <c r="GF36" s="16"/>
      <c r="GG36" s="16"/>
      <c r="GH36" s="16"/>
      <c r="GI36" s="16"/>
      <c r="GJ36" s="16"/>
      <c r="GK36" s="16"/>
      <c r="GL36" s="16"/>
      <c r="GM36" s="16"/>
      <c r="GN36" s="16"/>
      <c r="GO36" s="16"/>
      <c r="GP36" s="16"/>
      <c r="GQ36" s="16"/>
      <c r="GR36" s="16"/>
      <c r="GS36" s="16"/>
      <c r="GT36" s="16"/>
      <c r="GU36" s="16"/>
      <c r="GV36" s="16"/>
      <c r="GW36" s="16"/>
      <c r="GX36" s="16"/>
      <c r="GY36" s="16"/>
      <c r="GZ36" s="16"/>
      <c r="HA36" s="16"/>
      <c r="HB36" s="16"/>
      <c r="HC36" s="16"/>
      <c r="HD36" s="16"/>
      <c r="HE36" s="16"/>
      <c r="HF36" s="16"/>
      <c r="HG36" s="16"/>
      <c r="HH36" s="16"/>
      <c r="HI36" s="16"/>
      <c r="HJ36" s="16"/>
      <c r="HK36" s="16"/>
      <c r="HL36" s="16"/>
      <c r="HM36" s="16"/>
      <c r="HN36" s="16"/>
      <c r="HO36" s="16"/>
      <c r="HP36" s="16"/>
      <c r="HQ36" s="16"/>
      <c r="HR36" s="16"/>
      <c r="HS36" s="16"/>
      <c r="HT36" s="16"/>
      <c r="HU36" s="16"/>
      <c r="HV36" s="16"/>
      <c r="HW36" s="16"/>
      <c r="HX36" s="16"/>
      <c r="HY36" s="16"/>
      <c r="HZ36" s="16"/>
      <c r="IA36" s="16"/>
    </row>
    <row r="37" spans="2:235" s="73" customFormat="1" ht="15.75" customHeight="1">
      <c r="B37" s="74"/>
      <c r="C37" s="92"/>
      <c r="D37" s="59" t="s">
        <v>82</v>
      </c>
      <c r="E37" s="60"/>
      <c r="F37" s="116"/>
      <c r="G37" s="61"/>
      <c r="H37" s="95" t="s">
        <v>3</v>
      </c>
      <c r="I37" s="96">
        <f>E40+E41+E44+E42+E43</f>
        <v>0</v>
      </c>
      <c r="J37" s="214">
        <f>I37/I8</f>
        <v>0</v>
      </c>
      <c r="K37" s="79"/>
      <c r="L37" s="79"/>
      <c r="M37" s="59"/>
      <c r="N37" s="59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  <c r="CW37" s="15"/>
      <c r="CX37" s="15"/>
      <c r="CY37" s="15"/>
      <c r="CZ37" s="15"/>
      <c r="DA37" s="15"/>
      <c r="DB37" s="15"/>
      <c r="DC37" s="15"/>
      <c r="DD37" s="15"/>
      <c r="DE37" s="15"/>
      <c r="DF37" s="15"/>
      <c r="DG37" s="15"/>
      <c r="DH37" s="15"/>
      <c r="DI37" s="15"/>
      <c r="DJ37" s="15"/>
      <c r="DK37" s="15"/>
      <c r="DL37" s="15"/>
      <c r="DM37" s="15"/>
      <c r="DN37" s="15"/>
      <c r="DO37" s="15"/>
      <c r="DP37" s="15"/>
      <c r="DQ37" s="15"/>
      <c r="DR37" s="15"/>
      <c r="DS37" s="15"/>
      <c r="DT37" s="15"/>
      <c r="DU37" s="15"/>
      <c r="DV37" s="15"/>
      <c r="DW37" s="15"/>
      <c r="DX37" s="15"/>
      <c r="DY37" s="15"/>
      <c r="DZ37" s="15"/>
      <c r="EA37" s="15"/>
      <c r="EB37" s="15"/>
      <c r="EC37" s="15"/>
      <c r="ED37" s="15"/>
      <c r="EE37" s="15"/>
      <c r="EF37" s="15"/>
      <c r="EG37" s="15"/>
      <c r="EH37" s="15"/>
      <c r="EI37" s="15"/>
      <c r="EJ37" s="15"/>
      <c r="EK37" s="15"/>
      <c r="EL37" s="15"/>
      <c r="EM37" s="15"/>
      <c r="EN37" s="15"/>
      <c r="EO37" s="15"/>
      <c r="EP37" s="15"/>
      <c r="EQ37" s="15"/>
      <c r="ER37" s="15"/>
      <c r="ES37" s="15"/>
      <c r="ET37" s="15"/>
      <c r="EU37" s="15"/>
      <c r="EV37" s="15"/>
      <c r="EW37" s="15"/>
      <c r="EX37" s="15"/>
      <c r="EY37" s="15"/>
      <c r="EZ37" s="15"/>
      <c r="FA37" s="15"/>
      <c r="FB37" s="15"/>
      <c r="FC37" s="15"/>
      <c r="FD37" s="15"/>
      <c r="FE37" s="15"/>
      <c r="FF37" s="15"/>
      <c r="FG37" s="15"/>
      <c r="FH37" s="15"/>
      <c r="FI37" s="15"/>
      <c r="FJ37" s="15"/>
      <c r="FK37" s="15"/>
      <c r="FL37" s="15"/>
      <c r="FM37" s="15"/>
      <c r="FN37" s="15"/>
      <c r="FO37" s="15"/>
      <c r="FP37" s="15"/>
      <c r="FQ37" s="15"/>
      <c r="FR37" s="15"/>
      <c r="FS37" s="16"/>
      <c r="FT37" s="16"/>
      <c r="FU37" s="16"/>
      <c r="FV37" s="16"/>
      <c r="FW37" s="16"/>
      <c r="FX37" s="16"/>
      <c r="FY37" s="16"/>
      <c r="FZ37" s="16"/>
      <c r="GA37" s="16"/>
      <c r="GB37" s="16"/>
      <c r="GC37" s="16"/>
      <c r="GD37" s="16"/>
      <c r="GE37" s="16"/>
      <c r="GF37" s="16"/>
      <c r="GG37" s="16"/>
      <c r="GH37" s="16"/>
      <c r="GI37" s="16"/>
      <c r="GJ37" s="16"/>
      <c r="GK37" s="16"/>
      <c r="GL37" s="16"/>
      <c r="GM37" s="16"/>
      <c r="GN37" s="16"/>
      <c r="GO37" s="16"/>
      <c r="GP37" s="16"/>
      <c r="GQ37" s="16"/>
      <c r="GR37" s="16"/>
      <c r="GS37" s="16"/>
      <c r="GT37" s="16"/>
      <c r="GU37" s="16"/>
      <c r="GV37" s="16"/>
      <c r="GW37" s="16"/>
      <c r="GX37" s="16"/>
      <c r="GY37" s="16"/>
      <c r="GZ37" s="16"/>
      <c r="HA37" s="16"/>
      <c r="HB37" s="16"/>
      <c r="HC37" s="16"/>
      <c r="HD37" s="16"/>
      <c r="HE37" s="16"/>
      <c r="HF37" s="16"/>
      <c r="HG37" s="16"/>
      <c r="HH37" s="16"/>
      <c r="HI37" s="16"/>
      <c r="HJ37" s="16"/>
      <c r="HK37" s="16"/>
      <c r="HL37" s="16"/>
      <c r="HM37" s="16"/>
      <c r="HN37" s="16"/>
      <c r="HO37" s="16"/>
      <c r="HP37" s="16"/>
      <c r="HQ37" s="16"/>
      <c r="HR37" s="16"/>
      <c r="HS37" s="16"/>
      <c r="HT37" s="16"/>
      <c r="HU37" s="16"/>
      <c r="HV37" s="16"/>
      <c r="HW37" s="16"/>
      <c r="HX37" s="16"/>
      <c r="HY37" s="16"/>
      <c r="HZ37" s="16"/>
      <c r="IA37" s="16"/>
    </row>
    <row r="38" spans="2:235" s="73" customFormat="1" ht="15.75" customHeight="1">
      <c r="B38" s="74"/>
      <c r="C38" s="92"/>
      <c r="D38" s="59" t="s">
        <v>38</v>
      </c>
      <c r="E38" s="60"/>
      <c r="F38" s="116"/>
      <c r="G38" s="61"/>
      <c r="H38" s="97" t="s">
        <v>62</v>
      </c>
      <c r="I38" s="98">
        <f>E37+E38+E39</f>
        <v>0</v>
      </c>
      <c r="J38" s="215">
        <f>I38/I8</f>
        <v>0</v>
      </c>
      <c r="K38" s="79"/>
      <c r="L38" s="79"/>
      <c r="M38" s="59"/>
      <c r="N38" s="59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5"/>
      <c r="CW38" s="15"/>
      <c r="CX38" s="15"/>
      <c r="CY38" s="15"/>
      <c r="CZ38" s="15"/>
      <c r="DA38" s="15"/>
      <c r="DB38" s="15"/>
      <c r="DC38" s="15"/>
      <c r="DD38" s="15"/>
      <c r="DE38" s="15"/>
      <c r="DF38" s="15"/>
      <c r="DG38" s="15"/>
      <c r="DH38" s="15"/>
      <c r="DI38" s="15"/>
      <c r="DJ38" s="15"/>
      <c r="DK38" s="15"/>
      <c r="DL38" s="15"/>
      <c r="DM38" s="15"/>
      <c r="DN38" s="15"/>
      <c r="DO38" s="15"/>
      <c r="DP38" s="15"/>
      <c r="DQ38" s="15"/>
      <c r="DR38" s="15"/>
      <c r="DS38" s="15"/>
      <c r="DT38" s="15"/>
      <c r="DU38" s="15"/>
      <c r="DV38" s="15"/>
      <c r="DW38" s="15"/>
      <c r="DX38" s="15"/>
      <c r="DY38" s="15"/>
      <c r="DZ38" s="15"/>
      <c r="EA38" s="15"/>
      <c r="EB38" s="15"/>
      <c r="EC38" s="15"/>
      <c r="ED38" s="15"/>
      <c r="EE38" s="15"/>
      <c r="EF38" s="15"/>
      <c r="EG38" s="15"/>
      <c r="EH38" s="15"/>
      <c r="EI38" s="15"/>
      <c r="EJ38" s="15"/>
      <c r="EK38" s="15"/>
      <c r="EL38" s="15"/>
      <c r="EM38" s="15"/>
      <c r="EN38" s="15"/>
      <c r="EO38" s="15"/>
      <c r="EP38" s="15"/>
      <c r="EQ38" s="15"/>
      <c r="ER38" s="15"/>
      <c r="ES38" s="15"/>
      <c r="ET38" s="15"/>
      <c r="EU38" s="15"/>
      <c r="EV38" s="15"/>
      <c r="EW38" s="15"/>
      <c r="EX38" s="15"/>
      <c r="EY38" s="15"/>
      <c r="EZ38" s="15"/>
      <c r="FA38" s="15"/>
      <c r="FB38" s="15"/>
      <c r="FC38" s="15"/>
      <c r="FD38" s="15"/>
      <c r="FE38" s="15"/>
      <c r="FF38" s="15"/>
      <c r="FG38" s="15"/>
      <c r="FH38" s="15"/>
      <c r="FI38" s="15"/>
      <c r="FJ38" s="15"/>
      <c r="FK38" s="15"/>
      <c r="FL38" s="15"/>
      <c r="FM38" s="15"/>
      <c r="FN38" s="15"/>
      <c r="FO38" s="15"/>
      <c r="FP38" s="15"/>
      <c r="FQ38" s="15"/>
      <c r="FR38" s="15"/>
      <c r="FS38" s="16"/>
      <c r="FT38" s="16"/>
      <c r="FU38" s="16"/>
      <c r="FV38" s="16"/>
      <c r="FW38" s="16"/>
      <c r="FX38" s="16"/>
      <c r="FY38" s="16"/>
      <c r="FZ38" s="16"/>
      <c r="GA38" s="16"/>
      <c r="GB38" s="16"/>
      <c r="GC38" s="16"/>
      <c r="GD38" s="16"/>
      <c r="GE38" s="16"/>
      <c r="GF38" s="16"/>
      <c r="GG38" s="16"/>
      <c r="GH38" s="16"/>
      <c r="GI38" s="16"/>
      <c r="GJ38" s="16"/>
      <c r="GK38" s="16"/>
      <c r="GL38" s="16"/>
      <c r="GM38" s="16"/>
      <c r="GN38" s="16"/>
      <c r="GO38" s="16"/>
      <c r="GP38" s="16"/>
      <c r="GQ38" s="16"/>
      <c r="GR38" s="16"/>
      <c r="GS38" s="16"/>
      <c r="GT38" s="16"/>
      <c r="GU38" s="16"/>
      <c r="GV38" s="16"/>
      <c r="GW38" s="16"/>
      <c r="GX38" s="16"/>
      <c r="GY38" s="16"/>
      <c r="GZ38" s="16"/>
      <c r="HA38" s="16"/>
      <c r="HB38" s="16"/>
      <c r="HC38" s="16"/>
      <c r="HD38" s="16"/>
      <c r="HE38" s="16"/>
      <c r="HF38" s="16"/>
      <c r="HG38" s="16"/>
      <c r="HH38" s="16"/>
      <c r="HI38" s="16"/>
      <c r="HJ38" s="16"/>
      <c r="HK38" s="16"/>
      <c r="HL38" s="16"/>
      <c r="HM38" s="16"/>
      <c r="HN38" s="16"/>
      <c r="HO38" s="16"/>
      <c r="HP38" s="16"/>
      <c r="HQ38" s="16"/>
      <c r="HR38" s="16"/>
      <c r="HS38" s="16"/>
      <c r="HT38" s="16"/>
      <c r="HU38" s="16"/>
      <c r="HV38" s="16"/>
      <c r="HW38" s="16"/>
      <c r="HX38" s="16"/>
      <c r="HY38" s="16"/>
      <c r="HZ38" s="16"/>
      <c r="IA38" s="16"/>
    </row>
    <row r="39" spans="2:235" s="73" customFormat="1" ht="15.75" customHeight="1">
      <c r="B39" s="74"/>
      <c r="C39" s="92"/>
      <c r="D39" s="59" t="s">
        <v>22</v>
      </c>
      <c r="E39" s="60"/>
      <c r="F39" s="116"/>
      <c r="G39" s="61"/>
      <c r="H39" s="99" t="s">
        <v>85</v>
      </c>
      <c r="I39" s="100">
        <f>E45</f>
        <v>0</v>
      </c>
      <c r="J39" s="216">
        <f>I39/I8</f>
        <v>0</v>
      </c>
      <c r="K39" s="79"/>
      <c r="L39" s="79"/>
      <c r="M39" s="59"/>
      <c r="N39" s="59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  <c r="BF39" s="15"/>
      <c r="BG39" s="15"/>
      <c r="BH39" s="15"/>
      <c r="BI39" s="15"/>
      <c r="BJ39" s="15"/>
      <c r="BK39" s="15"/>
      <c r="BL39" s="15"/>
      <c r="BM39" s="15"/>
      <c r="BN39" s="15"/>
      <c r="BO39" s="15"/>
      <c r="BP39" s="15"/>
      <c r="BQ39" s="15"/>
      <c r="BR39" s="15"/>
      <c r="BS39" s="15"/>
      <c r="BT39" s="15"/>
      <c r="BU39" s="15"/>
      <c r="BV39" s="15"/>
      <c r="BW39" s="15"/>
      <c r="BX39" s="15"/>
      <c r="BY39" s="15"/>
      <c r="BZ39" s="15"/>
      <c r="CA39" s="15"/>
      <c r="CB39" s="15"/>
      <c r="CC39" s="15"/>
      <c r="CD39" s="15"/>
      <c r="CE39" s="15"/>
      <c r="CF39" s="15"/>
      <c r="CG39" s="15"/>
      <c r="CH39" s="15"/>
      <c r="CI39" s="15"/>
      <c r="CJ39" s="15"/>
      <c r="CK39" s="15"/>
      <c r="CL39" s="15"/>
      <c r="CM39" s="15"/>
      <c r="CN39" s="15"/>
      <c r="CO39" s="15"/>
      <c r="CP39" s="15"/>
      <c r="CQ39" s="15"/>
      <c r="CR39" s="15"/>
      <c r="CS39" s="15"/>
      <c r="CT39" s="15"/>
      <c r="CU39" s="15"/>
      <c r="CV39" s="15"/>
      <c r="CW39" s="15"/>
      <c r="CX39" s="15"/>
      <c r="CY39" s="15"/>
      <c r="CZ39" s="15"/>
      <c r="DA39" s="15"/>
      <c r="DB39" s="15"/>
      <c r="DC39" s="15"/>
      <c r="DD39" s="15"/>
      <c r="DE39" s="15"/>
      <c r="DF39" s="15"/>
      <c r="DG39" s="15"/>
      <c r="DH39" s="15"/>
      <c r="DI39" s="15"/>
      <c r="DJ39" s="15"/>
      <c r="DK39" s="15"/>
      <c r="DL39" s="15"/>
      <c r="DM39" s="15"/>
      <c r="DN39" s="15"/>
      <c r="DO39" s="15"/>
      <c r="DP39" s="15"/>
      <c r="DQ39" s="15"/>
      <c r="DR39" s="15"/>
      <c r="DS39" s="15"/>
      <c r="DT39" s="15"/>
      <c r="DU39" s="15"/>
      <c r="DV39" s="15"/>
      <c r="DW39" s="15"/>
      <c r="DX39" s="15"/>
      <c r="DY39" s="15"/>
      <c r="DZ39" s="15"/>
      <c r="EA39" s="15"/>
      <c r="EB39" s="15"/>
      <c r="EC39" s="15"/>
      <c r="ED39" s="15"/>
      <c r="EE39" s="15"/>
      <c r="EF39" s="15"/>
      <c r="EG39" s="15"/>
      <c r="EH39" s="15"/>
      <c r="EI39" s="15"/>
      <c r="EJ39" s="15"/>
      <c r="EK39" s="15"/>
      <c r="EL39" s="15"/>
      <c r="EM39" s="15"/>
      <c r="EN39" s="15"/>
      <c r="EO39" s="15"/>
      <c r="EP39" s="15"/>
      <c r="EQ39" s="15"/>
      <c r="ER39" s="15"/>
      <c r="ES39" s="15"/>
      <c r="ET39" s="15"/>
      <c r="EU39" s="15"/>
      <c r="EV39" s="15"/>
      <c r="EW39" s="15"/>
      <c r="EX39" s="15"/>
      <c r="EY39" s="15"/>
      <c r="EZ39" s="15"/>
      <c r="FA39" s="15"/>
      <c r="FB39" s="15"/>
      <c r="FC39" s="15"/>
      <c r="FD39" s="15"/>
      <c r="FE39" s="15"/>
      <c r="FF39" s="15"/>
      <c r="FG39" s="15"/>
      <c r="FH39" s="15"/>
      <c r="FI39" s="15"/>
      <c r="FJ39" s="15"/>
      <c r="FK39" s="15"/>
      <c r="FL39" s="15"/>
      <c r="FM39" s="15"/>
      <c r="FN39" s="15"/>
      <c r="FO39" s="15"/>
      <c r="FP39" s="15"/>
      <c r="FQ39" s="15"/>
      <c r="FR39" s="15"/>
      <c r="FS39" s="16"/>
      <c r="FT39" s="16"/>
      <c r="FU39" s="16"/>
      <c r="FV39" s="16"/>
      <c r="FW39" s="16"/>
      <c r="FX39" s="16"/>
      <c r="FY39" s="16"/>
      <c r="FZ39" s="16"/>
      <c r="GA39" s="16"/>
      <c r="GB39" s="16"/>
      <c r="GC39" s="16"/>
      <c r="GD39" s="16"/>
      <c r="GE39" s="16"/>
      <c r="GF39" s="16"/>
      <c r="GG39" s="16"/>
      <c r="GH39" s="16"/>
      <c r="GI39" s="16"/>
      <c r="GJ39" s="16"/>
      <c r="GK39" s="16"/>
      <c r="GL39" s="16"/>
      <c r="GM39" s="16"/>
      <c r="GN39" s="16"/>
      <c r="GO39" s="16"/>
      <c r="GP39" s="16"/>
      <c r="GQ39" s="16"/>
      <c r="GR39" s="16"/>
      <c r="GS39" s="16"/>
      <c r="GT39" s="16"/>
      <c r="GU39" s="16"/>
      <c r="GV39" s="16"/>
      <c r="GW39" s="16"/>
      <c r="GX39" s="16"/>
      <c r="GY39" s="16"/>
      <c r="GZ39" s="16"/>
      <c r="HA39" s="16"/>
      <c r="HB39" s="16"/>
      <c r="HC39" s="16"/>
      <c r="HD39" s="16"/>
      <c r="HE39" s="16"/>
      <c r="HF39" s="16"/>
      <c r="HG39" s="16"/>
      <c r="HH39" s="16"/>
      <c r="HI39" s="16"/>
      <c r="HJ39" s="16"/>
      <c r="HK39" s="16"/>
      <c r="HL39" s="16"/>
      <c r="HM39" s="16"/>
      <c r="HN39" s="16"/>
      <c r="HO39" s="16"/>
      <c r="HP39" s="16"/>
      <c r="HQ39" s="16"/>
      <c r="HR39" s="16"/>
      <c r="HS39" s="16"/>
      <c r="HT39" s="16"/>
      <c r="HU39" s="16"/>
      <c r="HV39" s="16"/>
      <c r="HW39" s="16"/>
      <c r="HX39" s="16"/>
      <c r="HY39" s="16"/>
      <c r="HZ39" s="16"/>
      <c r="IA39" s="16"/>
    </row>
    <row r="40" spans="2:235" s="73" customFormat="1" ht="15.75" customHeight="1">
      <c r="B40" s="74"/>
      <c r="C40" s="92"/>
      <c r="D40" s="59" t="s">
        <v>61</v>
      </c>
      <c r="E40" s="60"/>
      <c r="F40" s="117"/>
      <c r="G40" s="61"/>
      <c r="H40" s="89" t="s">
        <v>90</v>
      </c>
      <c r="I40" s="101">
        <f>SUM(I35:I38)</f>
        <v>0</v>
      </c>
      <c r="J40" s="217">
        <f>I40/I8</f>
        <v>0</v>
      </c>
      <c r="K40" s="79"/>
      <c r="L40" s="79"/>
      <c r="M40" s="59"/>
      <c r="N40" s="59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  <c r="BF40" s="15"/>
      <c r="BG40" s="15"/>
      <c r="BH40" s="15"/>
      <c r="BI40" s="15"/>
      <c r="BJ40" s="15"/>
      <c r="BK40" s="15"/>
      <c r="BL40" s="15"/>
      <c r="BM40" s="15"/>
      <c r="BN40" s="15"/>
      <c r="BO40" s="15"/>
      <c r="BP40" s="15"/>
      <c r="BQ40" s="15"/>
      <c r="BR40" s="15"/>
      <c r="BS40" s="15"/>
      <c r="BT40" s="15"/>
      <c r="BU40" s="15"/>
      <c r="BV40" s="15"/>
      <c r="BW40" s="15"/>
      <c r="BX40" s="15"/>
      <c r="BY40" s="15"/>
      <c r="BZ40" s="15"/>
      <c r="CA40" s="15"/>
      <c r="CB40" s="15"/>
      <c r="CC40" s="15"/>
      <c r="CD40" s="15"/>
      <c r="CE40" s="15"/>
      <c r="CF40" s="15"/>
      <c r="CG40" s="15"/>
      <c r="CH40" s="15"/>
      <c r="CI40" s="15"/>
      <c r="CJ40" s="15"/>
      <c r="CK40" s="15"/>
      <c r="CL40" s="15"/>
      <c r="CM40" s="15"/>
      <c r="CN40" s="15"/>
      <c r="CO40" s="15"/>
      <c r="CP40" s="15"/>
      <c r="CQ40" s="15"/>
      <c r="CR40" s="15"/>
      <c r="CS40" s="15"/>
      <c r="CT40" s="15"/>
      <c r="CU40" s="15"/>
      <c r="CV40" s="15"/>
      <c r="CW40" s="15"/>
      <c r="CX40" s="15"/>
      <c r="CY40" s="15"/>
      <c r="CZ40" s="15"/>
      <c r="DA40" s="15"/>
      <c r="DB40" s="15"/>
      <c r="DC40" s="15"/>
      <c r="DD40" s="15"/>
      <c r="DE40" s="15"/>
      <c r="DF40" s="15"/>
      <c r="DG40" s="15"/>
      <c r="DH40" s="15"/>
      <c r="DI40" s="15"/>
      <c r="DJ40" s="15"/>
      <c r="DK40" s="15"/>
      <c r="DL40" s="15"/>
      <c r="DM40" s="15"/>
      <c r="DN40" s="15"/>
      <c r="DO40" s="15"/>
      <c r="DP40" s="15"/>
      <c r="DQ40" s="15"/>
      <c r="DR40" s="15"/>
      <c r="DS40" s="15"/>
      <c r="DT40" s="15"/>
      <c r="DU40" s="15"/>
      <c r="DV40" s="15"/>
      <c r="DW40" s="15"/>
      <c r="DX40" s="15"/>
      <c r="DY40" s="15"/>
      <c r="DZ40" s="15"/>
      <c r="EA40" s="15"/>
      <c r="EB40" s="15"/>
      <c r="EC40" s="15"/>
      <c r="ED40" s="15"/>
      <c r="EE40" s="15"/>
      <c r="EF40" s="15"/>
      <c r="EG40" s="15"/>
      <c r="EH40" s="15"/>
      <c r="EI40" s="15"/>
      <c r="EJ40" s="15"/>
      <c r="EK40" s="15"/>
      <c r="EL40" s="15"/>
      <c r="EM40" s="15"/>
      <c r="EN40" s="15"/>
      <c r="EO40" s="15"/>
      <c r="EP40" s="15"/>
      <c r="EQ40" s="15"/>
      <c r="ER40" s="15"/>
      <c r="ES40" s="15"/>
      <c r="ET40" s="15"/>
      <c r="EU40" s="15"/>
      <c r="EV40" s="15"/>
      <c r="EW40" s="15"/>
      <c r="EX40" s="15"/>
      <c r="EY40" s="15"/>
      <c r="EZ40" s="15"/>
      <c r="FA40" s="15"/>
      <c r="FB40" s="15"/>
      <c r="FC40" s="15"/>
      <c r="FD40" s="15"/>
      <c r="FE40" s="15"/>
      <c r="FF40" s="15"/>
      <c r="FG40" s="15"/>
      <c r="FH40" s="15"/>
      <c r="FI40" s="15"/>
      <c r="FJ40" s="15"/>
      <c r="FK40" s="15"/>
      <c r="FL40" s="15"/>
      <c r="FM40" s="15"/>
      <c r="FN40" s="15"/>
      <c r="FO40" s="15"/>
      <c r="FP40" s="15"/>
      <c r="FQ40" s="15"/>
      <c r="FR40" s="15"/>
      <c r="FS40" s="16"/>
      <c r="FT40" s="16"/>
      <c r="FU40" s="16"/>
      <c r="FV40" s="16"/>
      <c r="FW40" s="16"/>
      <c r="FX40" s="16"/>
      <c r="FY40" s="16"/>
      <c r="FZ40" s="16"/>
      <c r="GA40" s="16"/>
      <c r="GB40" s="16"/>
      <c r="GC40" s="16"/>
      <c r="GD40" s="16"/>
      <c r="GE40" s="16"/>
      <c r="GF40" s="16"/>
      <c r="GG40" s="16"/>
      <c r="GH40" s="16"/>
      <c r="GI40" s="16"/>
      <c r="GJ40" s="16"/>
      <c r="GK40" s="16"/>
      <c r="GL40" s="16"/>
      <c r="GM40" s="16"/>
      <c r="GN40" s="16"/>
      <c r="GO40" s="16"/>
      <c r="GP40" s="16"/>
      <c r="GQ40" s="16"/>
      <c r="GR40" s="16"/>
      <c r="GS40" s="16"/>
      <c r="GT40" s="16"/>
      <c r="GU40" s="16"/>
      <c r="GV40" s="16"/>
      <c r="GW40" s="16"/>
      <c r="GX40" s="16"/>
      <c r="GY40" s="16"/>
      <c r="GZ40" s="16"/>
      <c r="HA40" s="16"/>
      <c r="HB40" s="16"/>
      <c r="HC40" s="16"/>
      <c r="HD40" s="16"/>
      <c r="HE40" s="16"/>
      <c r="HF40" s="16"/>
      <c r="HG40" s="16"/>
      <c r="HH40" s="16"/>
      <c r="HI40" s="16"/>
      <c r="HJ40" s="16"/>
      <c r="HK40" s="16"/>
      <c r="HL40" s="16"/>
      <c r="HM40" s="16"/>
      <c r="HN40" s="16"/>
      <c r="HO40" s="16"/>
      <c r="HP40" s="16"/>
      <c r="HQ40" s="16"/>
      <c r="HR40" s="16"/>
      <c r="HS40" s="16"/>
      <c r="HT40" s="16"/>
      <c r="HU40" s="16"/>
      <c r="HV40" s="16"/>
      <c r="HW40" s="16"/>
      <c r="HX40" s="16"/>
      <c r="HY40" s="16"/>
      <c r="HZ40" s="16"/>
      <c r="IA40" s="16"/>
    </row>
    <row r="41" spans="2:235" s="73" customFormat="1" ht="15.75" customHeight="1">
      <c r="B41" s="74"/>
      <c r="C41" s="92"/>
      <c r="D41" s="59" t="s">
        <v>3</v>
      </c>
      <c r="E41" s="60"/>
      <c r="F41" s="117"/>
      <c r="G41" s="61"/>
      <c r="H41" s="76"/>
      <c r="I41" s="76"/>
      <c r="J41" s="76"/>
      <c r="K41" s="79"/>
      <c r="L41" s="79"/>
      <c r="M41" s="59"/>
      <c r="N41" s="59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  <c r="BF41" s="15"/>
      <c r="BG41" s="15"/>
      <c r="BH41" s="15"/>
      <c r="BI41" s="15"/>
      <c r="BJ41" s="15"/>
      <c r="BK41" s="15"/>
      <c r="BL41" s="15"/>
      <c r="BM41" s="15"/>
      <c r="BN41" s="15"/>
      <c r="BO41" s="15"/>
      <c r="BP41" s="15"/>
      <c r="BQ41" s="15"/>
      <c r="BR41" s="15"/>
      <c r="BS41" s="15"/>
      <c r="BT41" s="15"/>
      <c r="BU41" s="15"/>
      <c r="BV41" s="15"/>
      <c r="BW41" s="15"/>
      <c r="BX41" s="15"/>
      <c r="BY41" s="15"/>
      <c r="BZ41" s="15"/>
      <c r="CA41" s="15"/>
      <c r="CB41" s="15"/>
      <c r="CC41" s="15"/>
      <c r="CD41" s="15"/>
      <c r="CE41" s="15"/>
      <c r="CF41" s="15"/>
      <c r="CG41" s="15"/>
      <c r="CH41" s="15"/>
      <c r="CI41" s="15"/>
      <c r="CJ41" s="15"/>
      <c r="CK41" s="15"/>
      <c r="CL41" s="15"/>
      <c r="CM41" s="15"/>
      <c r="CN41" s="15"/>
      <c r="CO41" s="15"/>
      <c r="CP41" s="15"/>
      <c r="CQ41" s="15"/>
      <c r="CR41" s="15"/>
      <c r="CS41" s="15"/>
      <c r="CT41" s="15"/>
      <c r="CU41" s="15"/>
      <c r="CV41" s="15"/>
      <c r="CW41" s="15"/>
      <c r="CX41" s="15"/>
      <c r="CY41" s="15"/>
      <c r="CZ41" s="15"/>
      <c r="DA41" s="15"/>
      <c r="DB41" s="15"/>
      <c r="DC41" s="15"/>
      <c r="DD41" s="15"/>
      <c r="DE41" s="15"/>
      <c r="DF41" s="15"/>
      <c r="DG41" s="15"/>
      <c r="DH41" s="15"/>
      <c r="DI41" s="15"/>
      <c r="DJ41" s="15"/>
      <c r="DK41" s="15"/>
      <c r="DL41" s="15"/>
      <c r="DM41" s="15"/>
      <c r="DN41" s="15"/>
      <c r="DO41" s="15"/>
      <c r="DP41" s="15"/>
      <c r="DQ41" s="15"/>
      <c r="DR41" s="15"/>
      <c r="DS41" s="15"/>
      <c r="DT41" s="15"/>
      <c r="DU41" s="15"/>
      <c r="DV41" s="15"/>
      <c r="DW41" s="15"/>
      <c r="DX41" s="15"/>
      <c r="DY41" s="15"/>
      <c r="DZ41" s="15"/>
      <c r="EA41" s="15"/>
      <c r="EB41" s="15"/>
      <c r="EC41" s="15"/>
      <c r="ED41" s="15"/>
      <c r="EE41" s="15"/>
      <c r="EF41" s="15"/>
      <c r="EG41" s="15"/>
      <c r="EH41" s="15"/>
      <c r="EI41" s="15"/>
      <c r="EJ41" s="15"/>
      <c r="EK41" s="15"/>
      <c r="EL41" s="15"/>
      <c r="EM41" s="15"/>
      <c r="EN41" s="15"/>
      <c r="EO41" s="15"/>
      <c r="EP41" s="15"/>
      <c r="EQ41" s="15"/>
      <c r="ER41" s="15"/>
      <c r="ES41" s="15"/>
      <c r="ET41" s="15"/>
      <c r="EU41" s="15"/>
      <c r="EV41" s="15"/>
      <c r="EW41" s="15"/>
      <c r="EX41" s="15"/>
      <c r="EY41" s="15"/>
      <c r="EZ41" s="15"/>
      <c r="FA41" s="15"/>
      <c r="FB41" s="15"/>
      <c r="FC41" s="15"/>
      <c r="FD41" s="15"/>
      <c r="FE41" s="15"/>
      <c r="FF41" s="15"/>
      <c r="FG41" s="15"/>
      <c r="FH41" s="15"/>
      <c r="FI41" s="15"/>
      <c r="FJ41" s="15"/>
      <c r="FK41" s="15"/>
      <c r="FL41" s="15"/>
      <c r="FM41" s="15"/>
      <c r="FN41" s="15"/>
      <c r="FO41" s="15"/>
      <c r="FP41" s="15"/>
      <c r="FQ41" s="15"/>
      <c r="FR41" s="15"/>
      <c r="FS41" s="16"/>
      <c r="FT41" s="16"/>
      <c r="FU41" s="16"/>
      <c r="FV41" s="16"/>
      <c r="FW41" s="16"/>
      <c r="FX41" s="16"/>
      <c r="FY41" s="16"/>
      <c r="FZ41" s="16"/>
      <c r="GA41" s="16"/>
      <c r="GB41" s="16"/>
      <c r="GC41" s="16"/>
      <c r="GD41" s="16"/>
      <c r="GE41" s="16"/>
      <c r="GF41" s="16"/>
      <c r="GG41" s="16"/>
      <c r="GH41" s="16"/>
      <c r="GI41" s="16"/>
      <c r="GJ41" s="16"/>
      <c r="GK41" s="16"/>
      <c r="GL41" s="16"/>
      <c r="GM41" s="16"/>
      <c r="GN41" s="16"/>
      <c r="GO41" s="16"/>
      <c r="GP41" s="16"/>
      <c r="GQ41" s="16"/>
      <c r="GR41" s="16"/>
      <c r="GS41" s="16"/>
      <c r="GT41" s="16"/>
      <c r="GU41" s="16"/>
      <c r="GV41" s="16"/>
      <c r="GW41" s="16"/>
      <c r="GX41" s="16"/>
      <c r="GY41" s="16"/>
      <c r="GZ41" s="16"/>
      <c r="HA41" s="16"/>
      <c r="HB41" s="16"/>
      <c r="HC41" s="16"/>
      <c r="HD41" s="16"/>
      <c r="HE41" s="16"/>
      <c r="HF41" s="16"/>
      <c r="HG41" s="16"/>
      <c r="HH41" s="16"/>
      <c r="HI41" s="16"/>
      <c r="HJ41" s="16"/>
      <c r="HK41" s="16"/>
      <c r="HL41" s="16"/>
      <c r="HM41" s="16"/>
      <c r="HN41" s="16"/>
      <c r="HO41" s="16"/>
      <c r="HP41" s="16"/>
      <c r="HQ41" s="16"/>
      <c r="HR41" s="16"/>
      <c r="HS41" s="16"/>
      <c r="HT41" s="16"/>
      <c r="HU41" s="16"/>
      <c r="HV41" s="16"/>
      <c r="HW41" s="16"/>
      <c r="HX41" s="16"/>
      <c r="HY41" s="16"/>
      <c r="HZ41" s="16"/>
      <c r="IA41" s="16"/>
    </row>
    <row r="42" spans="2:235" s="73" customFormat="1" ht="15.75" customHeight="1">
      <c r="B42" s="74"/>
      <c r="C42" s="92"/>
      <c r="D42" s="59" t="s">
        <v>63</v>
      </c>
      <c r="E42" s="60"/>
      <c r="F42" s="117"/>
      <c r="G42" s="61"/>
      <c r="H42" s="336" t="s">
        <v>92</v>
      </c>
      <c r="I42" s="336"/>
      <c r="J42" s="336"/>
      <c r="K42" s="102"/>
      <c r="L42" s="129"/>
      <c r="M42" s="72"/>
      <c r="N42" s="59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  <c r="BF42" s="15"/>
      <c r="BG42" s="15"/>
      <c r="BH42" s="15"/>
      <c r="BI42" s="15"/>
      <c r="BJ42" s="15"/>
      <c r="BK42" s="15"/>
      <c r="BL42" s="15"/>
      <c r="BM42" s="15"/>
      <c r="BN42" s="15"/>
      <c r="BO42" s="15"/>
      <c r="BP42" s="15"/>
      <c r="BQ42" s="15"/>
      <c r="BR42" s="15"/>
      <c r="BS42" s="15"/>
      <c r="BT42" s="15"/>
      <c r="BU42" s="15"/>
      <c r="BV42" s="15"/>
      <c r="BW42" s="15"/>
      <c r="BX42" s="15"/>
      <c r="BY42" s="15"/>
      <c r="BZ42" s="15"/>
      <c r="CA42" s="15"/>
      <c r="CB42" s="15"/>
      <c r="CC42" s="15"/>
      <c r="CD42" s="15"/>
      <c r="CE42" s="15"/>
      <c r="CF42" s="15"/>
      <c r="CG42" s="15"/>
      <c r="CH42" s="15"/>
      <c r="CI42" s="15"/>
      <c r="CJ42" s="15"/>
      <c r="CK42" s="15"/>
      <c r="CL42" s="15"/>
      <c r="CM42" s="15"/>
      <c r="CN42" s="15"/>
      <c r="CO42" s="15"/>
      <c r="CP42" s="15"/>
      <c r="CQ42" s="15"/>
      <c r="CR42" s="15"/>
      <c r="CS42" s="15"/>
      <c r="CT42" s="15"/>
      <c r="CU42" s="15"/>
      <c r="CV42" s="15"/>
      <c r="CW42" s="15"/>
      <c r="CX42" s="15"/>
      <c r="CY42" s="15"/>
      <c r="CZ42" s="15"/>
      <c r="DA42" s="15"/>
      <c r="DB42" s="15"/>
      <c r="DC42" s="15"/>
      <c r="DD42" s="15"/>
      <c r="DE42" s="15"/>
      <c r="DF42" s="15"/>
      <c r="DG42" s="15"/>
      <c r="DH42" s="15"/>
      <c r="DI42" s="15"/>
      <c r="DJ42" s="15"/>
      <c r="DK42" s="15"/>
      <c r="DL42" s="15"/>
      <c r="DM42" s="15"/>
      <c r="DN42" s="15"/>
      <c r="DO42" s="15"/>
      <c r="DP42" s="15"/>
      <c r="DQ42" s="15"/>
      <c r="DR42" s="15"/>
      <c r="DS42" s="15"/>
      <c r="DT42" s="15"/>
      <c r="DU42" s="15"/>
      <c r="DV42" s="15"/>
      <c r="DW42" s="15"/>
      <c r="DX42" s="15"/>
      <c r="DY42" s="15"/>
      <c r="DZ42" s="15"/>
      <c r="EA42" s="15"/>
      <c r="EB42" s="15"/>
      <c r="EC42" s="15"/>
      <c r="ED42" s="15"/>
      <c r="EE42" s="15"/>
      <c r="EF42" s="15"/>
      <c r="EG42" s="15"/>
      <c r="EH42" s="15"/>
      <c r="EI42" s="15"/>
      <c r="EJ42" s="15"/>
      <c r="EK42" s="15"/>
      <c r="EL42" s="15"/>
      <c r="EM42" s="15"/>
      <c r="EN42" s="15"/>
      <c r="EO42" s="15"/>
      <c r="EP42" s="15"/>
      <c r="EQ42" s="15"/>
      <c r="ER42" s="15"/>
      <c r="ES42" s="15"/>
      <c r="ET42" s="15"/>
      <c r="EU42" s="15"/>
      <c r="EV42" s="15"/>
      <c r="EW42" s="15"/>
      <c r="EX42" s="15"/>
      <c r="EY42" s="15"/>
      <c r="EZ42" s="15"/>
      <c r="FA42" s="15"/>
      <c r="FB42" s="15"/>
      <c r="FC42" s="15"/>
      <c r="FD42" s="15"/>
      <c r="FE42" s="15"/>
      <c r="FF42" s="15"/>
      <c r="FG42" s="15"/>
      <c r="FH42" s="15"/>
      <c r="FI42" s="15"/>
      <c r="FJ42" s="15"/>
      <c r="FK42" s="15"/>
      <c r="FL42" s="15"/>
      <c r="FM42" s="15"/>
      <c r="FN42" s="15"/>
      <c r="FO42" s="15"/>
      <c r="FP42" s="16"/>
      <c r="FQ42" s="16"/>
      <c r="FR42" s="16"/>
      <c r="FS42" s="16"/>
      <c r="FT42" s="16"/>
      <c r="FU42" s="16"/>
      <c r="FV42" s="16"/>
      <c r="FW42" s="16"/>
      <c r="FX42" s="16"/>
      <c r="FY42" s="16"/>
      <c r="FZ42" s="16"/>
      <c r="GA42" s="16"/>
      <c r="GB42" s="16"/>
      <c r="GC42" s="16"/>
      <c r="GD42" s="16"/>
      <c r="GE42" s="16"/>
      <c r="GF42" s="16"/>
      <c r="GG42" s="16"/>
      <c r="GH42" s="16"/>
      <c r="GI42" s="16"/>
      <c r="GJ42" s="16"/>
      <c r="GK42" s="16"/>
      <c r="GL42" s="16"/>
      <c r="GM42" s="16"/>
      <c r="GN42" s="16"/>
      <c r="GO42" s="16"/>
      <c r="GP42" s="16"/>
      <c r="GQ42" s="16"/>
      <c r="GR42" s="16"/>
      <c r="GS42" s="16"/>
      <c r="GT42" s="16"/>
      <c r="GU42" s="16"/>
      <c r="GV42" s="16"/>
      <c r="GW42" s="16"/>
      <c r="GX42" s="16"/>
      <c r="GY42" s="16"/>
      <c r="GZ42" s="16"/>
      <c r="HA42" s="16"/>
      <c r="HB42" s="16"/>
      <c r="HC42" s="16"/>
      <c r="HD42" s="16"/>
      <c r="HE42" s="16"/>
      <c r="HF42" s="16"/>
      <c r="HG42" s="16"/>
      <c r="HH42" s="16"/>
      <c r="HI42" s="16"/>
      <c r="HJ42" s="16"/>
      <c r="HK42" s="16"/>
      <c r="HL42" s="16"/>
      <c r="HM42" s="16"/>
      <c r="HN42" s="16"/>
      <c r="HO42" s="16"/>
      <c r="HP42" s="16"/>
      <c r="HQ42" s="16"/>
      <c r="HR42" s="16"/>
      <c r="HS42" s="16"/>
      <c r="HT42" s="16"/>
      <c r="HU42" s="16"/>
      <c r="HV42" s="16"/>
      <c r="HW42" s="16"/>
      <c r="HX42" s="16"/>
    </row>
    <row r="43" spans="2:235" s="73" customFormat="1" ht="15.75" customHeight="1">
      <c r="B43" s="74"/>
      <c r="C43" s="92"/>
      <c r="D43" s="59" t="s">
        <v>74</v>
      </c>
      <c r="E43" s="60"/>
      <c r="F43" s="117"/>
      <c r="G43" s="61"/>
      <c r="H43" s="141" t="s">
        <v>50</v>
      </c>
      <c r="I43" s="140">
        <f>E35</f>
        <v>0</v>
      </c>
      <c r="J43" s="218">
        <f>I43/$I$8</f>
        <v>0</v>
      </c>
      <c r="K43" s="102"/>
      <c r="L43" s="129"/>
      <c r="M43" s="72"/>
      <c r="N43" s="59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  <c r="BF43" s="15"/>
      <c r="BG43" s="15"/>
      <c r="BH43" s="15"/>
      <c r="BI43" s="15"/>
      <c r="BJ43" s="15"/>
      <c r="BK43" s="15"/>
      <c r="BL43" s="15"/>
      <c r="BM43" s="15"/>
      <c r="BN43" s="15"/>
      <c r="BO43" s="15"/>
      <c r="BP43" s="15"/>
      <c r="BQ43" s="15"/>
      <c r="BR43" s="15"/>
      <c r="BS43" s="15"/>
      <c r="BT43" s="15"/>
      <c r="BU43" s="15"/>
      <c r="BV43" s="15"/>
      <c r="BW43" s="15"/>
      <c r="BX43" s="15"/>
      <c r="BY43" s="15"/>
      <c r="BZ43" s="15"/>
      <c r="CA43" s="15"/>
      <c r="CB43" s="15"/>
      <c r="CC43" s="15"/>
      <c r="CD43" s="15"/>
      <c r="CE43" s="15"/>
      <c r="CF43" s="15"/>
      <c r="CG43" s="15"/>
      <c r="CH43" s="15"/>
      <c r="CI43" s="15"/>
      <c r="CJ43" s="15"/>
      <c r="CK43" s="15"/>
      <c r="CL43" s="15"/>
      <c r="CM43" s="15"/>
      <c r="CN43" s="15"/>
      <c r="CO43" s="15"/>
      <c r="CP43" s="15"/>
      <c r="CQ43" s="15"/>
      <c r="CR43" s="15"/>
      <c r="CS43" s="15"/>
      <c r="CT43" s="15"/>
      <c r="CU43" s="15"/>
      <c r="CV43" s="15"/>
      <c r="CW43" s="15"/>
      <c r="CX43" s="15"/>
      <c r="CY43" s="15"/>
      <c r="CZ43" s="15"/>
      <c r="DA43" s="15"/>
      <c r="DB43" s="15"/>
      <c r="DC43" s="15"/>
      <c r="DD43" s="15"/>
      <c r="DE43" s="15"/>
      <c r="DF43" s="15"/>
      <c r="DG43" s="15"/>
      <c r="DH43" s="15"/>
      <c r="DI43" s="15"/>
      <c r="DJ43" s="15"/>
      <c r="DK43" s="15"/>
      <c r="DL43" s="15"/>
      <c r="DM43" s="15"/>
      <c r="DN43" s="15"/>
      <c r="DO43" s="15"/>
      <c r="DP43" s="15"/>
      <c r="DQ43" s="15"/>
      <c r="DR43" s="15"/>
      <c r="DS43" s="15"/>
      <c r="DT43" s="15"/>
      <c r="DU43" s="15"/>
      <c r="DV43" s="15"/>
      <c r="DW43" s="15"/>
      <c r="DX43" s="15"/>
      <c r="DY43" s="15"/>
      <c r="DZ43" s="15"/>
      <c r="EA43" s="15"/>
      <c r="EB43" s="15"/>
      <c r="EC43" s="15"/>
      <c r="ED43" s="15"/>
      <c r="EE43" s="15"/>
      <c r="EF43" s="15"/>
      <c r="EG43" s="15"/>
      <c r="EH43" s="15"/>
      <c r="EI43" s="15"/>
      <c r="EJ43" s="15"/>
      <c r="EK43" s="15"/>
      <c r="EL43" s="15"/>
      <c r="EM43" s="15"/>
      <c r="EN43" s="15"/>
      <c r="EO43" s="15"/>
      <c r="EP43" s="15"/>
      <c r="EQ43" s="15"/>
      <c r="ER43" s="15"/>
      <c r="ES43" s="15"/>
      <c r="ET43" s="15"/>
      <c r="EU43" s="15"/>
      <c r="EV43" s="15"/>
      <c r="EW43" s="15"/>
      <c r="EX43" s="15"/>
      <c r="EY43" s="15"/>
      <c r="EZ43" s="15"/>
      <c r="FA43" s="15"/>
      <c r="FB43" s="15"/>
      <c r="FC43" s="15"/>
      <c r="FD43" s="15"/>
      <c r="FE43" s="15"/>
      <c r="FF43" s="15"/>
      <c r="FG43" s="15"/>
      <c r="FH43" s="15"/>
      <c r="FI43" s="15"/>
      <c r="FJ43" s="15"/>
      <c r="FK43" s="15"/>
      <c r="FL43" s="15"/>
      <c r="FM43" s="15"/>
      <c r="FN43" s="15"/>
      <c r="FO43" s="15"/>
      <c r="FP43" s="16"/>
      <c r="FQ43" s="16"/>
      <c r="FR43" s="16"/>
      <c r="FS43" s="16"/>
      <c r="FT43" s="16"/>
      <c r="FU43" s="16"/>
      <c r="FV43" s="16"/>
      <c r="FW43" s="16"/>
      <c r="FX43" s="16"/>
      <c r="FY43" s="16"/>
      <c r="FZ43" s="16"/>
      <c r="GA43" s="16"/>
      <c r="GB43" s="16"/>
      <c r="GC43" s="16"/>
      <c r="GD43" s="16"/>
      <c r="GE43" s="16"/>
      <c r="GF43" s="16"/>
      <c r="GG43" s="16"/>
      <c r="GH43" s="16"/>
      <c r="GI43" s="16"/>
      <c r="GJ43" s="16"/>
      <c r="GK43" s="16"/>
      <c r="GL43" s="16"/>
      <c r="GM43" s="16"/>
      <c r="GN43" s="16"/>
      <c r="GO43" s="16"/>
      <c r="GP43" s="16"/>
      <c r="GQ43" s="16"/>
      <c r="GR43" s="16"/>
      <c r="GS43" s="16"/>
      <c r="GT43" s="16"/>
      <c r="GU43" s="16"/>
      <c r="GV43" s="16"/>
      <c r="GW43" s="16"/>
      <c r="GX43" s="16"/>
      <c r="GY43" s="16"/>
      <c r="GZ43" s="16"/>
      <c r="HA43" s="16"/>
      <c r="HB43" s="16"/>
      <c r="HC43" s="16"/>
      <c r="HD43" s="16"/>
      <c r="HE43" s="16"/>
      <c r="HF43" s="16"/>
      <c r="HG43" s="16"/>
      <c r="HH43" s="16"/>
      <c r="HI43" s="16"/>
      <c r="HJ43" s="16"/>
      <c r="HK43" s="16"/>
      <c r="HL43" s="16"/>
      <c r="HM43" s="16"/>
      <c r="HN43" s="16"/>
      <c r="HO43" s="16"/>
      <c r="HP43" s="16"/>
      <c r="HQ43" s="16"/>
      <c r="HR43" s="16"/>
      <c r="HS43" s="16"/>
      <c r="HT43" s="16"/>
      <c r="HU43" s="16"/>
      <c r="HV43" s="16"/>
      <c r="HW43" s="16"/>
      <c r="HX43" s="16"/>
    </row>
    <row r="44" spans="2:235" s="73" customFormat="1" ht="15.75" customHeight="1">
      <c r="B44" s="74"/>
      <c r="C44" s="92"/>
      <c r="D44" s="59" t="s">
        <v>75</v>
      </c>
      <c r="E44" s="60"/>
      <c r="F44" s="117"/>
      <c r="G44" s="61"/>
      <c r="H44" s="143" t="s">
        <v>78</v>
      </c>
      <c r="I44" s="144">
        <f>E46</f>
        <v>0</v>
      </c>
      <c r="J44" s="219">
        <f>I44/$I$8</f>
        <v>0</v>
      </c>
      <c r="K44" s="102"/>
      <c r="L44" s="129"/>
      <c r="M44" s="72"/>
      <c r="N44" s="59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  <c r="BF44" s="15"/>
      <c r="BG44" s="15"/>
      <c r="BH44" s="15"/>
      <c r="BI44" s="15"/>
      <c r="BJ44" s="15"/>
      <c r="BK44" s="15"/>
      <c r="BL44" s="15"/>
      <c r="BM44" s="15"/>
      <c r="BN44" s="15"/>
      <c r="BO44" s="15"/>
      <c r="BP44" s="15"/>
      <c r="BQ44" s="15"/>
      <c r="BR44" s="15"/>
      <c r="BS44" s="15"/>
      <c r="BT44" s="15"/>
      <c r="BU44" s="15"/>
      <c r="BV44" s="15"/>
      <c r="BW44" s="15"/>
      <c r="BX44" s="15"/>
      <c r="BY44" s="15"/>
      <c r="BZ44" s="15"/>
      <c r="CA44" s="15"/>
      <c r="CB44" s="15"/>
      <c r="CC44" s="15"/>
      <c r="CD44" s="15"/>
      <c r="CE44" s="15"/>
      <c r="CF44" s="15"/>
      <c r="CG44" s="15"/>
      <c r="CH44" s="15"/>
      <c r="CI44" s="15"/>
      <c r="CJ44" s="15"/>
      <c r="CK44" s="15"/>
      <c r="CL44" s="15"/>
      <c r="CM44" s="15"/>
      <c r="CN44" s="15"/>
      <c r="CO44" s="15"/>
      <c r="CP44" s="15"/>
      <c r="CQ44" s="15"/>
      <c r="CR44" s="15"/>
      <c r="CS44" s="15"/>
      <c r="CT44" s="15"/>
      <c r="CU44" s="15"/>
      <c r="CV44" s="15"/>
      <c r="CW44" s="15"/>
      <c r="CX44" s="15"/>
      <c r="CY44" s="15"/>
      <c r="CZ44" s="15"/>
      <c r="DA44" s="15"/>
      <c r="DB44" s="15"/>
      <c r="DC44" s="15"/>
      <c r="DD44" s="15"/>
      <c r="DE44" s="15"/>
      <c r="DF44" s="15"/>
      <c r="DG44" s="15"/>
      <c r="DH44" s="15"/>
      <c r="DI44" s="15"/>
      <c r="DJ44" s="15"/>
      <c r="DK44" s="15"/>
      <c r="DL44" s="15"/>
      <c r="DM44" s="15"/>
      <c r="DN44" s="15"/>
      <c r="DO44" s="15"/>
      <c r="DP44" s="15"/>
      <c r="DQ44" s="15"/>
      <c r="DR44" s="15"/>
      <c r="DS44" s="15"/>
      <c r="DT44" s="15"/>
      <c r="DU44" s="15"/>
      <c r="DV44" s="15"/>
      <c r="DW44" s="15"/>
      <c r="DX44" s="15"/>
      <c r="DY44" s="15"/>
      <c r="DZ44" s="15"/>
      <c r="EA44" s="15"/>
      <c r="EB44" s="15"/>
      <c r="EC44" s="15"/>
      <c r="ED44" s="15"/>
      <c r="EE44" s="15"/>
      <c r="EF44" s="15"/>
      <c r="EG44" s="15"/>
      <c r="EH44" s="15"/>
      <c r="EI44" s="15"/>
      <c r="EJ44" s="15"/>
      <c r="EK44" s="15"/>
      <c r="EL44" s="15"/>
      <c r="EM44" s="15"/>
      <c r="EN44" s="15"/>
      <c r="EO44" s="15"/>
      <c r="EP44" s="15"/>
      <c r="EQ44" s="15"/>
      <c r="ER44" s="15"/>
      <c r="ES44" s="15"/>
      <c r="ET44" s="15"/>
      <c r="EU44" s="15"/>
      <c r="EV44" s="15"/>
      <c r="EW44" s="15"/>
      <c r="EX44" s="15"/>
      <c r="EY44" s="15"/>
      <c r="EZ44" s="15"/>
      <c r="FA44" s="15"/>
      <c r="FB44" s="15"/>
      <c r="FC44" s="15"/>
      <c r="FD44" s="15"/>
      <c r="FE44" s="15"/>
      <c r="FF44" s="15"/>
      <c r="FG44" s="15"/>
      <c r="FH44" s="15"/>
      <c r="FI44" s="15"/>
      <c r="FJ44" s="15"/>
      <c r="FK44" s="15"/>
      <c r="FL44" s="15"/>
      <c r="FM44" s="15"/>
      <c r="FN44" s="15"/>
      <c r="FO44" s="15"/>
      <c r="FP44" s="16"/>
      <c r="FQ44" s="16"/>
      <c r="FR44" s="16"/>
      <c r="FS44" s="16"/>
      <c r="FT44" s="16"/>
      <c r="FU44" s="16"/>
      <c r="FV44" s="16"/>
      <c r="FW44" s="16"/>
      <c r="FX44" s="16"/>
      <c r="FY44" s="16"/>
      <c r="FZ44" s="16"/>
      <c r="GA44" s="16"/>
      <c r="GB44" s="16"/>
      <c r="GC44" s="16"/>
      <c r="GD44" s="16"/>
      <c r="GE44" s="16"/>
      <c r="GF44" s="16"/>
      <c r="GG44" s="16"/>
      <c r="GH44" s="16"/>
      <c r="GI44" s="16"/>
      <c r="GJ44" s="16"/>
      <c r="GK44" s="16"/>
      <c r="GL44" s="16"/>
      <c r="GM44" s="16"/>
      <c r="GN44" s="16"/>
      <c r="GO44" s="16"/>
      <c r="GP44" s="16"/>
      <c r="GQ44" s="16"/>
      <c r="GR44" s="16"/>
      <c r="GS44" s="16"/>
      <c r="GT44" s="16"/>
      <c r="GU44" s="16"/>
      <c r="GV44" s="16"/>
      <c r="GW44" s="16"/>
      <c r="GX44" s="16"/>
      <c r="GY44" s="16"/>
      <c r="GZ44" s="16"/>
      <c r="HA44" s="16"/>
      <c r="HB44" s="16"/>
      <c r="HC44" s="16"/>
      <c r="HD44" s="16"/>
      <c r="HE44" s="16"/>
      <c r="HF44" s="16"/>
      <c r="HG44" s="16"/>
      <c r="HH44" s="16"/>
      <c r="HI44" s="16"/>
      <c r="HJ44" s="16"/>
      <c r="HK44" s="16"/>
      <c r="HL44" s="16"/>
      <c r="HM44" s="16"/>
      <c r="HN44" s="16"/>
      <c r="HO44" s="16"/>
      <c r="HP44" s="16"/>
      <c r="HQ44" s="16"/>
      <c r="HR44" s="16"/>
      <c r="HS44" s="16"/>
      <c r="HT44" s="16"/>
      <c r="HU44" s="16"/>
      <c r="HV44" s="16"/>
      <c r="HW44" s="16"/>
      <c r="HX44" s="16"/>
    </row>
    <row r="45" spans="2:235" s="73" customFormat="1" ht="15.75" customHeight="1">
      <c r="B45" s="74"/>
      <c r="C45" s="92"/>
      <c r="D45" s="59" t="s">
        <v>85</v>
      </c>
      <c r="E45" s="60"/>
      <c r="F45" s="138"/>
      <c r="G45" s="61"/>
      <c r="H45" s="137" t="s">
        <v>96</v>
      </c>
      <c r="I45" s="145">
        <f>E47</f>
        <v>0</v>
      </c>
      <c r="J45" s="220">
        <f>I45/$I$8</f>
        <v>0</v>
      </c>
      <c r="K45" s="102"/>
      <c r="L45" s="129"/>
      <c r="M45" s="72"/>
      <c r="N45" s="59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  <c r="BF45" s="15"/>
      <c r="BG45" s="15"/>
      <c r="BH45" s="15"/>
      <c r="BI45" s="15"/>
      <c r="BJ45" s="15"/>
      <c r="BK45" s="15"/>
      <c r="BL45" s="15"/>
      <c r="BM45" s="15"/>
      <c r="BN45" s="15"/>
      <c r="BO45" s="15"/>
      <c r="BP45" s="15"/>
      <c r="BQ45" s="15"/>
      <c r="BR45" s="15"/>
      <c r="BS45" s="15"/>
      <c r="BT45" s="15"/>
      <c r="BU45" s="15"/>
      <c r="BV45" s="15"/>
      <c r="BW45" s="15"/>
      <c r="BX45" s="15"/>
      <c r="BY45" s="15"/>
      <c r="BZ45" s="15"/>
      <c r="CA45" s="15"/>
      <c r="CB45" s="15"/>
      <c r="CC45" s="15"/>
      <c r="CD45" s="15"/>
      <c r="CE45" s="15"/>
      <c r="CF45" s="15"/>
      <c r="CG45" s="15"/>
      <c r="CH45" s="15"/>
      <c r="CI45" s="15"/>
      <c r="CJ45" s="15"/>
      <c r="CK45" s="15"/>
      <c r="CL45" s="15"/>
      <c r="CM45" s="15"/>
      <c r="CN45" s="15"/>
      <c r="CO45" s="15"/>
      <c r="CP45" s="15"/>
      <c r="CQ45" s="15"/>
      <c r="CR45" s="15"/>
      <c r="CS45" s="15"/>
      <c r="CT45" s="15"/>
      <c r="CU45" s="15"/>
      <c r="CV45" s="15"/>
      <c r="CW45" s="15"/>
      <c r="CX45" s="15"/>
      <c r="CY45" s="15"/>
      <c r="CZ45" s="15"/>
      <c r="DA45" s="15"/>
      <c r="DB45" s="15"/>
      <c r="DC45" s="15"/>
      <c r="DD45" s="15"/>
      <c r="DE45" s="15"/>
      <c r="DF45" s="15"/>
      <c r="DG45" s="15"/>
      <c r="DH45" s="15"/>
      <c r="DI45" s="15"/>
      <c r="DJ45" s="15"/>
      <c r="DK45" s="15"/>
      <c r="DL45" s="15"/>
      <c r="DM45" s="15"/>
      <c r="DN45" s="15"/>
      <c r="DO45" s="15"/>
      <c r="DP45" s="15"/>
      <c r="DQ45" s="15"/>
      <c r="DR45" s="15"/>
      <c r="DS45" s="15"/>
      <c r="DT45" s="15"/>
      <c r="DU45" s="15"/>
      <c r="DV45" s="15"/>
      <c r="DW45" s="15"/>
      <c r="DX45" s="15"/>
      <c r="DY45" s="15"/>
      <c r="DZ45" s="15"/>
      <c r="EA45" s="15"/>
      <c r="EB45" s="15"/>
      <c r="EC45" s="15"/>
      <c r="ED45" s="15"/>
      <c r="EE45" s="15"/>
      <c r="EF45" s="15"/>
      <c r="EG45" s="15"/>
      <c r="EH45" s="15"/>
      <c r="EI45" s="15"/>
      <c r="EJ45" s="15"/>
      <c r="EK45" s="15"/>
      <c r="EL45" s="15"/>
      <c r="EM45" s="15"/>
      <c r="EN45" s="15"/>
      <c r="EO45" s="15"/>
      <c r="EP45" s="15"/>
      <c r="EQ45" s="15"/>
      <c r="ER45" s="15"/>
      <c r="ES45" s="15"/>
      <c r="ET45" s="15"/>
      <c r="EU45" s="15"/>
      <c r="EV45" s="15"/>
      <c r="EW45" s="15"/>
      <c r="EX45" s="15"/>
      <c r="EY45" s="15"/>
      <c r="EZ45" s="15"/>
      <c r="FA45" s="15"/>
      <c r="FB45" s="15"/>
      <c r="FC45" s="15"/>
      <c r="FD45" s="15"/>
      <c r="FE45" s="15"/>
      <c r="FF45" s="15"/>
      <c r="FG45" s="15"/>
      <c r="FH45" s="15"/>
      <c r="FI45" s="15"/>
      <c r="FJ45" s="15"/>
      <c r="FK45" s="15"/>
      <c r="FL45" s="15"/>
      <c r="FM45" s="15"/>
      <c r="FN45" s="15"/>
      <c r="FO45" s="15"/>
      <c r="FP45" s="16"/>
      <c r="FQ45" s="16"/>
      <c r="FR45" s="16"/>
      <c r="FS45" s="16"/>
      <c r="FT45" s="16"/>
      <c r="FU45" s="16"/>
      <c r="FV45" s="16"/>
      <c r="FW45" s="16"/>
      <c r="FX45" s="16"/>
      <c r="FY45" s="16"/>
      <c r="FZ45" s="16"/>
      <c r="GA45" s="16"/>
      <c r="GB45" s="16"/>
      <c r="GC45" s="16"/>
      <c r="GD45" s="16"/>
      <c r="GE45" s="16"/>
      <c r="GF45" s="16"/>
      <c r="GG45" s="16"/>
      <c r="GH45" s="16"/>
      <c r="GI45" s="16"/>
      <c r="GJ45" s="16"/>
      <c r="GK45" s="16"/>
      <c r="GL45" s="16"/>
      <c r="GM45" s="16"/>
      <c r="GN45" s="16"/>
      <c r="GO45" s="16"/>
      <c r="GP45" s="16"/>
      <c r="GQ45" s="16"/>
      <c r="GR45" s="16"/>
      <c r="GS45" s="16"/>
      <c r="GT45" s="16"/>
      <c r="GU45" s="16"/>
      <c r="GV45" s="16"/>
      <c r="GW45" s="16"/>
      <c r="GX45" s="16"/>
      <c r="GY45" s="16"/>
      <c r="GZ45" s="16"/>
      <c r="HA45" s="16"/>
      <c r="HB45" s="16"/>
      <c r="HC45" s="16"/>
      <c r="HD45" s="16"/>
      <c r="HE45" s="16"/>
      <c r="HF45" s="16"/>
      <c r="HG45" s="16"/>
      <c r="HH45" s="16"/>
      <c r="HI45" s="16"/>
      <c r="HJ45" s="16"/>
      <c r="HK45" s="16"/>
      <c r="HL45" s="16"/>
      <c r="HM45" s="16"/>
      <c r="HN45" s="16"/>
      <c r="HO45" s="16"/>
      <c r="HP45" s="16"/>
      <c r="HQ45" s="16"/>
      <c r="HR45" s="16"/>
      <c r="HS45" s="16"/>
      <c r="HT45" s="16"/>
      <c r="HU45" s="16"/>
      <c r="HV45" s="16"/>
      <c r="HW45" s="16"/>
      <c r="HX45" s="16"/>
    </row>
    <row r="46" spans="2:235" s="73" customFormat="1" ht="15.75" customHeight="1">
      <c r="B46" s="74"/>
      <c r="C46" s="92"/>
      <c r="D46" s="59" t="s">
        <v>83</v>
      </c>
      <c r="E46" s="60"/>
      <c r="F46" s="135"/>
      <c r="G46" s="61"/>
      <c r="H46" s="146" t="s">
        <v>98</v>
      </c>
      <c r="I46" s="147">
        <f>SUM(E17:E19)</f>
        <v>0</v>
      </c>
      <c r="J46" s="221">
        <f>I46/$I$8</f>
        <v>0</v>
      </c>
      <c r="K46" s="102"/>
      <c r="L46" s="129"/>
      <c r="M46" s="72"/>
      <c r="N46" s="59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  <c r="BF46" s="15"/>
      <c r="BG46" s="15"/>
      <c r="BH46" s="15"/>
      <c r="BI46" s="15"/>
      <c r="BJ46" s="15"/>
      <c r="BK46" s="15"/>
      <c r="BL46" s="15"/>
      <c r="BM46" s="15"/>
      <c r="BN46" s="15"/>
      <c r="BO46" s="15"/>
      <c r="BP46" s="15"/>
      <c r="BQ46" s="15"/>
      <c r="BR46" s="15"/>
      <c r="BS46" s="15"/>
      <c r="BT46" s="15"/>
      <c r="BU46" s="15"/>
      <c r="BV46" s="15"/>
      <c r="BW46" s="15"/>
      <c r="BX46" s="15"/>
      <c r="BY46" s="15"/>
      <c r="BZ46" s="15"/>
      <c r="CA46" s="15"/>
      <c r="CB46" s="15"/>
      <c r="CC46" s="15"/>
      <c r="CD46" s="15"/>
      <c r="CE46" s="15"/>
      <c r="CF46" s="15"/>
      <c r="CG46" s="15"/>
      <c r="CH46" s="15"/>
      <c r="CI46" s="15"/>
      <c r="CJ46" s="15"/>
      <c r="CK46" s="15"/>
      <c r="CL46" s="15"/>
      <c r="CM46" s="15"/>
      <c r="CN46" s="15"/>
      <c r="CO46" s="15"/>
      <c r="CP46" s="15"/>
      <c r="CQ46" s="15"/>
      <c r="CR46" s="15"/>
      <c r="CS46" s="15"/>
      <c r="CT46" s="15"/>
      <c r="CU46" s="15"/>
      <c r="CV46" s="15"/>
      <c r="CW46" s="15"/>
      <c r="CX46" s="15"/>
      <c r="CY46" s="15"/>
      <c r="CZ46" s="15"/>
      <c r="DA46" s="15"/>
      <c r="DB46" s="15"/>
      <c r="DC46" s="15"/>
      <c r="DD46" s="15"/>
      <c r="DE46" s="15"/>
      <c r="DF46" s="15"/>
      <c r="DG46" s="15"/>
      <c r="DH46" s="15"/>
      <c r="DI46" s="15"/>
      <c r="DJ46" s="15"/>
      <c r="DK46" s="15"/>
      <c r="DL46" s="15"/>
      <c r="DM46" s="15"/>
      <c r="DN46" s="15"/>
      <c r="DO46" s="15"/>
      <c r="DP46" s="15"/>
      <c r="DQ46" s="15"/>
      <c r="DR46" s="15"/>
      <c r="DS46" s="15"/>
      <c r="DT46" s="15"/>
      <c r="DU46" s="15"/>
      <c r="DV46" s="15"/>
      <c r="DW46" s="15"/>
      <c r="DX46" s="15"/>
      <c r="DY46" s="15"/>
      <c r="DZ46" s="15"/>
      <c r="EA46" s="15"/>
      <c r="EB46" s="15"/>
      <c r="EC46" s="15"/>
      <c r="ED46" s="15"/>
      <c r="EE46" s="15"/>
      <c r="EF46" s="15"/>
      <c r="EG46" s="15"/>
      <c r="EH46" s="15"/>
      <c r="EI46" s="15"/>
      <c r="EJ46" s="15"/>
      <c r="EK46" s="15"/>
      <c r="EL46" s="15"/>
      <c r="EM46" s="15"/>
      <c r="EN46" s="15"/>
      <c r="EO46" s="15"/>
      <c r="EP46" s="15"/>
      <c r="EQ46" s="15"/>
      <c r="ER46" s="15"/>
      <c r="ES46" s="15"/>
      <c r="ET46" s="15"/>
      <c r="EU46" s="15"/>
      <c r="EV46" s="15"/>
      <c r="EW46" s="15"/>
      <c r="EX46" s="15"/>
      <c r="EY46" s="15"/>
      <c r="EZ46" s="15"/>
      <c r="FA46" s="15"/>
      <c r="FB46" s="15"/>
      <c r="FC46" s="15"/>
      <c r="FD46" s="15"/>
      <c r="FE46" s="15"/>
      <c r="FF46" s="15"/>
      <c r="FG46" s="15"/>
      <c r="FH46" s="15"/>
      <c r="FI46" s="15"/>
      <c r="FJ46" s="15"/>
      <c r="FK46" s="15"/>
      <c r="FL46" s="15"/>
      <c r="FM46" s="15"/>
      <c r="FN46" s="15"/>
      <c r="FO46" s="15"/>
      <c r="FP46" s="16"/>
      <c r="FQ46" s="16"/>
      <c r="FR46" s="16"/>
      <c r="FS46" s="16"/>
      <c r="FT46" s="16"/>
      <c r="FU46" s="16"/>
      <c r="FV46" s="16"/>
      <c r="FW46" s="16"/>
      <c r="FX46" s="16"/>
      <c r="FY46" s="16"/>
      <c r="FZ46" s="16"/>
      <c r="GA46" s="16"/>
      <c r="GB46" s="16"/>
      <c r="GC46" s="16"/>
      <c r="GD46" s="16"/>
      <c r="GE46" s="16"/>
      <c r="GF46" s="16"/>
      <c r="GG46" s="16"/>
      <c r="GH46" s="16"/>
      <c r="GI46" s="16"/>
      <c r="GJ46" s="16"/>
      <c r="GK46" s="16"/>
      <c r="GL46" s="16"/>
      <c r="GM46" s="16"/>
      <c r="GN46" s="16"/>
      <c r="GO46" s="16"/>
      <c r="GP46" s="16"/>
      <c r="GQ46" s="16"/>
      <c r="GR46" s="16"/>
      <c r="GS46" s="16"/>
      <c r="GT46" s="16"/>
      <c r="GU46" s="16"/>
      <c r="GV46" s="16"/>
      <c r="GW46" s="16"/>
      <c r="GX46" s="16"/>
      <c r="GY46" s="16"/>
      <c r="GZ46" s="16"/>
      <c r="HA46" s="16"/>
      <c r="HB46" s="16"/>
      <c r="HC46" s="16"/>
      <c r="HD46" s="16"/>
      <c r="HE46" s="16"/>
      <c r="HF46" s="16"/>
      <c r="HG46" s="16"/>
      <c r="HH46" s="16"/>
      <c r="HI46" s="16"/>
      <c r="HJ46" s="16"/>
      <c r="HK46" s="16"/>
      <c r="HL46" s="16"/>
      <c r="HM46" s="16"/>
      <c r="HN46" s="16"/>
      <c r="HO46" s="16"/>
      <c r="HP46" s="16"/>
      <c r="HQ46" s="16"/>
      <c r="HR46" s="16"/>
      <c r="HS46" s="16"/>
      <c r="HT46" s="16"/>
      <c r="HU46" s="16"/>
      <c r="HV46" s="16"/>
      <c r="HW46" s="16"/>
      <c r="HX46" s="16"/>
    </row>
    <row r="47" spans="2:235" s="73" customFormat="1" ht="15.75" customHeight="1">
      <c r="B47" s="74"/>
      <c r="C47" s="92"/>
      <c r="D47" s="59" t="s">
        <v>96</v>
      </c>
      <c r="E47" s="60"/>
      <c r="F47" s="136"/>
      <c r="G47" s="61"/>
      <c r="H47" s="149" t="s">
        <v>80</v>
      </c>
      <c r="I47" s="150">
        <f>E48</f>
        <v>0</v>
      </c>
      <c r="J47" s="222">
        <f>I47/$I$8</f>
        <v>0</v>
      </c>
      <c r="K47" s="102"/>
      <c r="L47" s="129"/>
      <c r="M47" s="72"/>
      <c r="N47" s="59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  <c r="BF47" s="15"/>
      <c r="BG47" s="15"/>
      <c r="BH47" s="15"/>
      <c r="BI47" s="15"/>
      <c r="BJ47" s="15"/>
      <c r="BK47" s="15"/>
      <c r="BL47" s="15"/>
      <c r="BM47" s="15"/>
      <c r="BN47" s="15"/>
      <c r="BO47" s="15"/>
      <c r="BP47" s="15"/>
      <c r="BQ47" s="15"/>
      <c r="BR47" s="15"/>
      <c r="BS47" s="15"/>
      <c r="BT47" s="15"/>
      <c r="BU47" s="15"/>
      <c r="BV47" s="15"/>
      <c r="BW47" s="15"/>
      <c r="BX47" s="15"/>
      <c r="BY47" s="15"/>
      <c r="BZ47" s="15"/>
      <c r="CA47" s="15"/>
      <c r="CB47" s="15"/>
      <c r="CC47" s="15"/>
      <c r="CD47" s="15"/>
      <c r="CE47" s="15"/>
      <c r="CF47" s="15"/>
      <c r="CG47" s="15"/>
      <c r="CH47" s="15"/>
      <c r="CI47" s="15"/>
      <c r="CJ47" s="15"/>
      <c r="CK47" s="15"/>
      <c r="CL47" s="15"/>
      <c r="CM47" s="15"/>
      <c r="CN47" s="15"/>
      <c r="CO47" s="15"/>
      <c r="CP47" s="15"/>
      <c r="CQ47" s="15"/>
      <c r="CR47" s="15"/>
      <c r="CS47" s="15"/>
      <c r="CT47" s="15"/>
      <c r="CU47" s="15"/>
      <c r="CV47" s="15"/>
      <c r="CW47" s="15"/>
      <c r="CX47" s="15"/>
      <c r="CY47" s="15"/>
      <c r="CZ47" s="15"/>
      <c r="DA47" s="15"/>
      <c r="DB47" s="15"/>
      <c r="DC47" s="15"/>
      <c r="DD47" s="15"/>
      <c r="DE47" s="15"/>
      <c r="DF47" s="15"/>
      <c r="DG47" s="15"/>
      <c r="DH47" s="15"/>
      <c r="DI47" s="15"/>
      <c r="DJ47" s="15"/>
      <c r="DK47" s="15"/>
      <c r="DL47" s="15"/>
      <c r="DM47" s="15"/>
      <c r="DN47" s="15"/>
      <c r="DO47" s="15"/>
      <c r="DP47" s="15"/>
      <c r="DQ47" s="15"/>
      <c r="DR47" s="15"/>
      <c r="DS47" s="15"/>
      <c r="DT47" s="15"/>
      <c r="DU47" s="15"/>
      <c r="DV47" s="15"/>
      <c r="DW47" s="15"/>
      <c r="DX47" s="15"/>
      <c r="DY47" s="15"/>
      <c r="DZ47" s="15"/>
      <c r="EA47" s="15"/>
      <c r="EB47" s="15"/>
      <c r="EC47" s="15"/>
      <c r="ED47" s="15"/>
      <c r="EE47" s="15"/>
      <c r="EF47" s="15"/>
      <c r="EG47" s="15"/>
      <c r="EH47" s="15"/>
      <c r="EI47" s="15"/>
      <c r="EJ47" s="15"/>
      <c r="EK47" s="15"/>
      <c r="EL47" s="15"/>
      <c r="EM47" s="15"/>
      <c r="EN47" s="15"/>
      <c r="EO47" s="15"/>
      <c r="EP47" s="15"/>
      <c r="EQ47" s="15"/>
      <c r="ER47" s="15"/>
      <c r="ES47" s="15"/>
      <c r="ET47" s="15"/>
      <c r="EU47" s="15"/>
      <c r="EV47" s="15"/>
      <c r="EW47" s="15"/>
      <c r="EX47" s="15"/>
      <c r="EY47" s="15"/>
      <c r="EZ47" s="15"/>
      <c r="FA47" s="15"/>
      <c r="FB47" s="15"/>
      <c r="FC47" s="15"/>
      <c r="FD47" s="15"/>
      <c r="FE47" s="15"/>
      <c r="FF47" s="15"/>
      <c r="FG47" s="15"/>
      <c r="FH47" s="15"/>
      <c r="FI47" s="15"/>
      <c r="FJ47" s="15"/>
      <c r="FK47" s="15"/>
      <c r="FL47" s="15"/>
      <c r="FM47" s="15"/>
      <c r="FN47" s="15"/>
      <c r="FO47" s="15"/>
      <c r="FP47" s="16"/>
      <c r="FQ47" s="16"/>
      <c r="FR47" s="16"/>
      <c r="FS47" s="16"/>
      <c r="FT47" s="16"/>
      <c r="FU47" s="16"/>
      <c r="FV47" s="16"/>
      <c r="FW47" s="16"/>
      <c r="FX47" s="16"/>
      <c r="FY47" s="16"/>
      <c r="FZ47" s="16"/>
      <c r="GA47" s="16"/>
      <c r="GB47" s="16"/>
      <c r="GC47" s="16"/>
      <c r="GD47" s="16"/>
      <c r="GE47" s="16"/>
      <c r="GF47" s="16"/>
      <c r="GG47" s="16"/>
      <c r="GH47" s="16"/>
      <c r="GI47" s="16"/>
      <c r="GJ47" s="16"/>
      <c r="GK47" s="16"/>
      <c r="GL47" s="16"/>
      <c r="GM47" s="16"/>
      <c r="GN47" s="16"/>
      <c r="GO47" s="16"/>
      <c r="GP47" s="16"/>
      <c r="GQ47" s="16"/>
      <c r="GR47" s="16"/>
      <c r="GS47" s="16"/>
      <c r="GT47" s="16"/>
      <c r="GU47" s="16"/>
      <c r="GV47" s="16"/>
      <c r="GW47" s="16"/>
      <c r="GX47" s="16"/>
      <c r="GY47" s="16"/>
      <c r="GZ47" s="16"/>
      <c r="HA47" s="16"/>
      <c r="HB47" s="16"/>
      <c r="HC47" s="16"/>
      <c r="HD47" s="16"/>
      <c r="HE47" s="16"/>
      <c r="HF47" s="16"/>
      <c r="HG47" s="16"/>
      <c r="HH47" s="16"/>
      <c r="HI47" s="16"/>
      <c r="HJ47" s="16"/>
      <c r="HK47" s="16"/>
      <c r="HL47" s="16"/>
      <c r="HM47" s="16"/>
      <c r="HN47" s="16"/>
      <c r="HO47" s="16"/>
      <c r="HP47" s="16"/>
      <c r="HQ47" s="16"/>
      <c r="HR47" s="16"/>
      <c r="HS47" s="16"/>
      <c r="HT47" s="16"/>
      <c r="HU47" s="16"/>
      <c r="HV47" s="16"/>
      <c r="HW47" s="16"/>
      <c r="HX47" s="16"/>
    </row>
    <row r="48" spans="2:235" s="73" customFormat="1" ht="15.75" customHeight="1">
      <c r="B48" s="74"/>
      <c r="C48" s="92"/>
      <c r="D48" s="59" t="s">
        <v>97</v>
      </c>
      <c r="E48" s="60"/>
      <c r="F48" s="151"/>
      <c r="G48" s="61"/>
      <c r="H48" s="89" t="s">
        <v>91</v>
      </c>
      <c r="I48" s="211">
        <f>SUM(I43:I47)</f>
        <v>0</v>
      </c>
      <c r="J48" s="223">
        <f>SUM(J43:J47)</f>
        <v>0</v>
      </c>
      <c r="K48" s="102"/>
      <c r="L48" s="129"/>
      <c r="M48" s="72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  <c r="BF48" s="15"/>
      <c r="BG48" s="15"/>
      <c r="BH48" s="15"/>
      <c r="BI48" s="15"/>
      <c r="BJ48" s="15"/>
      <c r="BK48" s="15"/>
      <c r="BL48" s="15"/>
      <c r="BM48" s="15"/>
      <c r="BN48" s="15"/>
      <c r="BO48" s="15"/>
      <c r="BP48" s="15"/>
      <c r="BQ48" s="15"/>
      <c r="BR48" s="15"/>
      <c r="BS48" s="15"/>
      <c r="BT48" s="15"/>
      <c r="BU48" s="15"/>
      <c r="BV48" s="15"/>
      <c r="BW48" s="15"/>
      <c r="BX48" s="15"/>
      <c r="BY48" s="15"/>
      <c r="BZ48" s="15"/>
      <c r="CA48" s="15"/>
      <c r="CB48" s="15"/>
      <c r="CC48" s="15"/>
      <c r="CD48" s="15"/>
      <c r="CE48" s="15"/>
      <c r="CF48" s="15"/>
      <c r="CG48" s="15"/>
      <c r="CH48" s="15"/>
      <c r="CI48" s="15"/>
      <c r="CJ48" s="15"/>
      <c r="CK48" s="15"/>
      <c r="CL48" s="15"/>
      <c r="CM48" s="15"/>
      <c r="CN48" s="15"/>
      <c r="CO48" s="15"/>
      <c r="CP48" s="15"/>
      <c r="CQ48" s="15"/>
      <c r="CR48" s="15"/>
      <c r="CS48" s="15"/>
      <c r="CT48" s="15"/>
      <c r="CU48" s="15"/>
      <c r="CV48" s="15"/>
      <c r="CW48" s="15"/>
      <c r="CX48" s="15"/>
      <c r="CY48" s="15"/>
      <c r="CZ48" s="15"/>
      <c r="DA48" s="15"/>
      <c r="DB48" s="15"/>
      <c r="DC48" s="15"/>
      <c r="DD48" s="15"/>
      <c r="DE48" s="15"/>
      <c r="DF48" s="15"/>
      <c r="DG48" s="15"/>
      <c r="DH48" s="15"/>
      <c r="DI48" s="15"/>
      <c r="DJ48" s="15"/>
      <c r="DK48" s="15"/>
      <c r="DL48" s="15"/>
      <c r="DM48" s="15"/>
      <c r="DN48" s="15"/>
      <c r="DO48" s="15"/>
      <c r="DP48" s="15"/>
      <c r="DQ48" s="15"/>
      <c r="DR48" s="15"/>
      <c r="DS48" s="15"/>
      <c r="DT48" s="15"/>
      <c r="DU48" s="15"/>
      <c r="DV48" s="15"/>
      <c r="DW48" s="15"/>
      <c r="DX48" s="15"/>
      <c r="DY48" s="15"/>
      <c r="DZ48" s="15"/>
      <c r="EA48" s="15"/>
      <c r="EB48" s="15"/>
      <c r="EC48" s="15"/>
      <c r="ED48" s="15"/>
      <c r="EE48" s="15"/>
      <c r="EF48" s="15"/>
      <c r="EG48" s="15"/>
      <c r="EH48" s="15"/>
      <c r="EI48" s="15"/>
      <c r="EJ48" s="15"/>
      <c r="EK48" s="15"/>
      <c r="EL48" s="15"/>
      <c r="EM48" s="15"/>
      <c r="EN48" s="15"/>
      <c r="EO48" s="15"/>
      <c r="EP48" s="15"/>
      <c r="EQ48" s="15"/>
      <c r="ER48" s="15"/>
      <c r="ES48" s="15"/>
      <c r="ET48" s="15"/>
      <c r="EU48" s="15"/>
      <c r="EV48" s="15"/>
      <c r="EW48" s="15"/>
      <c r="EX48" s="15"/>
      <c r="EY48" s="15"/>
      <c r="EZ48" s="15"/>
      <c r="FA48" s="15"/>
      <c r="FB48" s="15"/>
      <c r="FC48" s="15"/>
      <c r="FD48" s="15"/>
      <c r="FE48" s="15"/>
      <c r="FF48" s="15"/>
      <c r="FG48" s="15"/>
      <c r="FH48" s="15"/>
      <c r="FI48" s="15"/>
      <c r="FJ48" s="15"/>
      <c r="FK48" s="15"/>
      <c r="FL48" s="15"/>
      <c r="FM48" s="15"/>
      <c r="FN48" s="15"/>
      <c r="FO48" s="15"/>
      <c r="FP48" s="16"/>
      <c r="FQ48" s="16"/>
      <c r="FR48" s="16"/>
      <c r="FS48" s="16"/>
      <c r="FT48" s="16"/>
      <c r="FU48" s="16"/>
      <c r="FV48" s="16"/>
      <c r="FW48" s="16"/>
      <c r="FX48" s="16"/>
      <c r="FY48" s="16"/>
      <c r="FZ48" s="16"/>
      <c r="GA48" s="16"/>
      <c r="GB48" s="16"/>
      <c r="GC48" s="16"/>
      <c r="GD48" s="16"/>
      <c r="GE48" s="16"/>
      <c r="GF48" s="16"/>
      <c r="GG48" s="16"/>
      <c r="GH48" s="16"/>
      <c r="GI48" s="16"/>
      <c r="GJ48" s="16"/>
      <c r="GK48" s="16"/>
      <c r="GL48" s="16"/>
      <c r="GM48" s="16"/>
      <c r="GN48" s="16"/>
      <c r="GO48" s="16"/>
      <c r="GP48" s="16"/>
      <c r="GQ48" s="16"/>
      <c r="GR48" s="16"/>
      <c r="GS48" s="16"/>
      <c r="GT48" s="16"/>
      <c r="GU48" s="16"/>
      <c r="GV48" s="16"/>
      <c r="GW48" s="16"/>
      <c r="GX48" s="16"/>
      <c r="GY48" s="16"/>
      <c r="GZ48" s="16"/>
      <c r="HA48" s="16"/>
      <c r="HB48" s="16"/>
      <c r="HC48" s="16"/>
      <c r="HD48" s="16"/>
      <c r="HE48" s="16"/>
      <c r="HF48" s="16"/>
      <c r="HG48" s="16"/>
      <c r="HH48" s="16"/>
      <c r="HI48" s="16"/>
      <c r="HJ48" s="16"/>
      <c r="HK48" s="16"/>
      <c r="HL48" s="16"/>
      <c r="HM48" s="16"/>
      <c r="HN48" s="16"/>
      <c r="HO48" s="16"/>
      <c r="HP48" s="16"/>
      <c r="HQ48" s="16"/>
      <c r="HR48" s="16"/>
      <c r="HS48" s="16"/>
      <c r="HT48" s="16"/>
      <c r="HU48" s="16"/>
      <c r="HV48" s="16"/>
      <c r="HW48" s="16"/>
      <c r="HX48" s="16"/>
    </row>
    <row r="49" spans="2:235" s="73" customFormat="1" ht="15.75" customHeight="1">
      <c r="B49" s="74"/>
      <c r="C49" s="103"/>
      <c r="D49" s="24" t="s">
        <v>64</v>
      </c>
      <c r="E49" s="104"/>
      <c r="F49" s="118"/>
      <c r="G49" s="105"/>
      <c r="H49" s="330" t="s">
        <v>141</v>
      </c>
      <c r="I49" s="59"/>
      <c r="J49" s="72"/>
      <c r="K49" s="79"/>
      <c r="L49" s="79"/>
      <c r="M49" s="59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  <c r="BF49" s="15"/>
      <c r="BG49" s="15"/>
      <c r="BH49" s="15"/>
      <c r="BI49" s="15"/>
      <c r="BJ49" s="15"/>
      <c r="BK49" s="15"/>
      <c r="BL49" s="15"/>
      <c r="BM49" s="15"/>
      <c r="BN49" s="15"/>
      <c r="BO49" s="15"/>
      <c r="BP49" s="15"/>
      <c r="BQ49" s="15"/>
      <c r="BR49" s="15"/>
      <c r="BS49" s="15"/>
      <c r="BT49" s="15"/>
      <c r="BU49" s="15"/>
      <c r="BV49" s="15"/>
      <c r="BW49" s="15"/>
      <c r="BX49" s="15"/>
      <c r="BY49" s="15"/>
      <c r="BZ49" s="15"/>
      <c r="CA49" s="15"/>
      <c r="CB49" s="15"/>
      <c r="CC49" s="15"/>
      <c r="CD49" s="15"/>
      <c r="CE49" s="15"/>
      <c r="CF49" s="15"/>
      <c r="CG49" s="15"/>
      <c r="CH49" s="15"/>
      <c r="CI49" s="15"/>
      <c r="CJ49" s="15"/>
      <c r="CK49" s="15"/>
      <c r="CL49" s="15"/>
      <c r="CM49" s="15"/>
      <c r="CN49" s="15"/>
      <c r="CO49" s="15"/>
      <c r="CP49" s="15"/>
      <c r="CQ49" s="15"/>
      <c r="CR49" s="15"/>
      <c r="CS49" s="15"/>
      <c r="CT49" s="15"/>
      <c r="CU49" s="15"/>
      <c r="CV49" s="15"/>
      <c r="CW49" s="15"/>
      <c r="CX49" s="15"/>
      <c r="CY49" s="15"/>
      <c r="CZ49" s="15"/>
      <c r="DA49" s="15"/>
      <c r="DB49" s="15"/>
      <c r="DC49" s="15"/>
      <c r="DD49" s="15"/>
      <c r="DE49" s="15"/>
      <c r="DF49" s="15"/>
      <c r="DG49" s="15"/>
      <c r="DH49" s="15"/>
      <c r="DI49" s="15"/>
      <c r="DJ49" s="15"/>
      <c r="DK49" s="15"/>
      <c r="DL49" s="15"/>
      <c r="DM49" s="15"/>
      <c r="DN49" s="15"/>
      <c r="DO49" s="15"/>
      <c r="DP49" s="15"/>
      <c r="DQ49" s="15"/>
      <c r="DR49" s="15"/>
      <c r="DS49" s="15"/>
      <c r="DT49" s="15"/>
      <c r="DU49" s="15"/>
      <c r="DV49" s="15"/>
      <c r="DW49" s="15"/>
      <c r="DX49" s="15"/>
      <c r="DY49" s="15"/>
      <c r="DZ49" s="15"/>
      <c r="EA49" s="15"/>
      <c r="EB49" s="15"/>
      <c r="EC49" s="15"/>
      <c r="ED49" s="15"/>
      <c r="EE49" s="15"/>
      <c r="EF49" s="15"/>
      <c r="EG49" s="15"/>
      <c r="EH49" s="15"/>
      <c r="EI49" s="15"/>
      <c r="EJ49" s="15"/>
      <c r="EK49" s="15"/>
      <c r="EL49" s="15"/>
      <c r="EM49" s="15"/>
      <c r="EN49" s="15"/>
      <c r="EO49" s="15"/>
      <c r="EP49" s="15"/>
      <c r="EQ49" s="15"/>
      <c r="ER49" s="15"/>
      <c r="ES49" s="15"/>
      <c r="ET49" s="15"/>
      <c r="EU49" s="15"/>
      <c r="EV49" s="15"/>
      <c r="EW49" s="15"/>
      <c r="EX49" s="15"/>
      <c r="EY49" s="15"/>
      <c r="EZ49" s="15"/>
      <c r="FA49" s="15"/>
      <c r="FB49" s="15"/>
      <c r="FC49" s="15"/>
      <c r="FD49" s="15"/>
      <c r="FE49" s="15"/>
      <c r="FF49" s="15"/>
      <c r="FG49" s="15"/>
      <c r="FH49" s="15"/>
      <c r="FI49" s="15"/>
      <c r="FJ49" s="15"/>
      <c r="FK49" s="15"/>
      <c r="FL49" s="15"/>
      <c r="FM49" s="15"/>
      <c r="FN49" s="15"/>
      <c r="FO49" s="15"/>
      <c r="FP49" s="15"/>
      <c r="FQ49" s="15"/>
      <c r="FR49" s="15"/>
      <c r="FS49" s="16"/>
      <c r="FT49" s="16"/>
      <c r="FU49" s="16"/>
      <c r="FV49" s="16"/>
      <c r="FW49" s="16"/>
      <c r="FX49" s="16"/>
      <c r="FY49" s="16"/>
      <c r="FZ49" s="16"/>
      <c r="GA49" s="16"/>
      <c r="GB49" s="16"/>
      <c r="GC49" s="16"/>
      <c r="GD49" s="16"/>
      <c r="GE49" s="16"/>
      <c r="GF49" s="16"/>
      <c r="GG49" s="16"/>
      <c r="GH49" s="16"/>
      <c r="GI49" s="16"/>
      <c r="GJ49" s="16"/>
      <c r="GK49" s="16"/>
      <c r="GL49" s="16"/>
      <c r="GM49" s="16"/>
      <c r="GN49" s="16"/>
      <c r="GO49" s="16"/>
      <c r="GP49" s="16"/>
      <c r="GQ49" s="16"/>
      <c r="GR49" s="16"/>
      <c r="GS49" s="16"/>
      <c r="GT49" s="16"/>
      <c r="GU49" s="16"/>
      <c r="GV49" s="16"/>
      <c r="GW49" s="16"/>
      <c r="GX49" s="16"/>
      <c r="GY49" s="16"/>
      <c r="GZ49" s="16"/>
      <c r="HA49" s="16"/>
      <c r="HB49" s="16"/>
      <c r="HC49" s="16"/>
      <c r="HD49" s="16"/>
      <c r="HE49" s="16"/>
      <c r="HF49" s="16"/>
      <c r="HG49" s="16"/>
      <c r="HH49" s="16"/>
      <c r="HI49" s="16"/>
      <c r="HJ49" s="16"/>
      <c r="HK49" s="16"/>
      <c r="HL49" s="16"/>
      <c r="HM49" s="16"/>
      <c r="HN49" s="16"/>
      <c r="HO49" s="16"/>
      <c r="HP49" s="16"/>
      <c r="HQ49" s="16"/>
      <c r="HR49" s="16"/>
      <c r="HS49" s="16"/>
      <c r="HT49" s="16"/>
      <c r="HU49" s="16"/>
      <c r="HV49" s="16"/>
      <c r="HW49" s="16"/>
      <c r="HX49" s="16"/>
      <c r="HY49" s="16"/>
      <c r="HZ49" s="16"/>
      <c r="IA49" s="16"/>
    </row>
    <row r="50" spans="2:235" s="73" customFormat="1" ht="15.75" customHeight="1">
      <c r="B50" s="74"/>
      <c r="C50" s="103"/>
      <c r="D50" s="24" t="s">
        <v>65</v>
      </c>
      <c r="E50" s="106"/>
      <c r="F50" s="105"/>
      <c r="G50" s="105"/>
      <c r="H50" s="134" t="s">
        <v>93</v>
      </c>
      <c r="I50" s="24"/>
      <c r="J50" s="36"/>
      <c r="K50" s="79"/>
      <c r="L50" s="79"/>
      <c r="M50" s="59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  <c r="BF50" s="15"/>
      <c r="BG50" s="15"/>
      <c r="BH50" s="15"/>
      <c r="BI50" s="15"/>
      <c r="BJ50" s="15"/>
      <c r="BK50" s="15"/>
      <c r="BL50" s="15"/>
      <c r="BM50" s="15"/>
      <c r="BN50" s="15"/>
      <c r="BO50" s="15"/>
      <c r="BP50" s="15"/>
      <c r="BQ50" s="15"/>
      <c r="BR50" s="15"/>
      <c r="BS50" s="15"/>
      <c r="BT50" s="15"/>
      <c r="BU50" s="15"/>
      <c r="BV50" s="15"/>
      <c r="BW50" s="15"/>
      <c r="BX50" s="15"/>
      <c r="BY50" s="15"/>
      <c r="BZ50" s="15"/>
      <c r="CA50" s="15"/>
      <c r="CB50" s="15"/>
      <c r="CC50" s="15"/>
      <c r="CD50" s="15"/>
      <c r="CE50" s="15"/>
      <c r="CF50" s="15"/>
      <c r="CG50" s="15"/>
      <c r="CH50" s="15"/>
      <c r="CI50" s="15"/>
      <c r="CJ50" s="15"/>
      <c r="CK50" s="15"/>
      <c r="CL50" s="15"/>
      <c r="CM50" s="15"/>
      <c r="CN50" s="15"/>
      <c r="CO50" s="15"/>
      <c r="CP50" s="15"/>
      <c r="CQ50" s="15"/>
      <c r="CR50" s="15"/>
      <c r="CS50" s="15"/>
      <c r="CT50" s="15"/>
      <c r="CU50" s="15"/>
      <c r="CV50" s="15"/>
      <c r="CW50" s="15"/>
      <c r="CX50" s="15"/>
      <c r="CY50" s="15"/>
      <c r="CZ50" s="15"/>
      <c r="DA50" s="15"/>
      <c r="DB50" s="15"/>
      <c r="DC50" s="15"/>
      <c r="DD50" s="15"/>
      <c r="DE50" s="15"/>
      <c r="DF50" s="15"/>
      <c r="DG50" s="15"/>
      <c r="DH50" s="15"/>
      <c r="DI50" s="15"/>
      <c r="DJ50" s="15"/>
      <c r="DK50" s="15"/>
      <c r="DL50" s="15"/>
      <c r="DM50" s="15"/>
      <c r="DN50" s="15"/>
      <c r="DO50" s="15"/>
      <c r="DP50" s="15"/>
      <c r="DQ50" s="15"/>
      <c r="DR50" s="15"/>
      <c r="DS50" s="15"/>
      <c r="DT50" s="15"/>
      <c r="DU50" s="15"/>
      <c r="DV50" s="15"/>
      <c r="DW50" s="15"/>
      <c r="DX50" s="15"/>
      <c r="DY50" s="15"/>
      <c r="DZ50" s="15"/>
      <c r="EA50" s="15"/>
      <c r="EB50" s="15"/>
      <c r="EC50" s="15"/>
      <c r="ED50" s="15"/>
      <c r="EE50" s="15"/>
      <c r="EF50" s="15"/>
      <c r="EG50" s="15"/>
      <c r="EH50" s="15"/>
      <c r="EI50" s="15"/>
      <c r="EJ50" s="15"/>
      <c r="EK50" s="15"/>
      <c r="EL50" s="15"/>
      <c r="EM50" s="15"/>
      <c r="EN50" s="15"/>
      <c r="EO50" s="15"/>
      <c r="EP50" s="15"/>
      <c r="EQ50" s="15"/>
      <c r="ER50" s="15"/>
      <c r="ES50" s="15"/>
      <c r="ET50" s="15"/>
      <c r="EU50" s="15"/>
      <c r="EV50" s="15"/>
      <c r="EW50" s="15"/>
      <c r="EX50" s="15"/>
      <c r="EY50" s="15"/>
      <c r="EZ50" s="15"/>
      <c r="FA50" s="15"/>
      <c r="FB50" s="15"/>
      <c r="FC50" s="15"/>
      <c r="FD50" s="15"/>
      <c r="FE50" s="15"/>
      <c r="FF50" s="15"/>
      <c r="FG50" s="15"/>
      <c r="FH50" s="15"/>
      <c r="FI50" s="15"/>
      <c r="FJ50" s="15"/>
      <c r="FK50" s="15"/>
      <c r="FL50" s="15"/>
      <c r="FM50" s="15"/>
      <c r="FN50" s="15"/>
      <c r="FO50" s="15"/>
      <c r="FP50" s="15"/>
      <c r="FQ50" s="15"/>
      <c r="FR50" s="15"/>
      <c r="FS50" s="16"/>
      <c r="FT50" s="16"/>
      <c r="FU50" s="16"/>
      <c r="FV50" s="16"/>
      <c r="FW50" s="16"/>
      <c r="FX50" s="16"/>
      <c r="FY50" s="16"/>
      <c r="FZ50" s="16"/>
      <c r="GA50" s="16"/>
      <c r="GB50" s="16"/>
      <c r="GC50" s="16"/>
      <c r="GD50" s="16"/>
      <c r="GE50" s="16"/>
      <c r="GF50" s="16"/>
      <c r="GG50" s="16"/>
      <c r="GH50" s="16"/>
      <c r="GI50" s="16"/>
      <c r="GJ50" s="16"/>
      <c r="GK50" s="16"/>
      <c r="GL50" s="16"/>
      <c r="GM50" s="16"/>
      <c r="GN50" s="16"/>
      <c r="GO50" s="16"/>
      <c r="GP50" s="16"/>
      <c r="GQ50" s="16"/>
      <c r="GR50" s="16"/>
      <c r="GS50" s="16"/>
      <c r="GT50" s="16"/>
      <c r="GU50" s="16"/>
      <c r="GV50" s="16"/>
      <c r="GW50" s="16"/>
      <c r="GX50" s="16"/>
      <c r="GY50" s="16"/>
      <c r="GZ50" s="16"/>
      <c r="HA50" s="16"/>
      <c r="HB50" s="16"/>
      <c r="HC50" s="16"/>
      <c r="HD50" s="16"/>
      <c r="HE50" s="16"/>
      <c r="HF50" s="16"/>
      <c r="HG50" s="16"/>
      <c r="HH50" s="16"/>
      <c r="HI50" s="16"/>
      <c r="HJ50" s="16"/>
      <c r="HK50" s="16"/>
      <c r="HL50" s="16"/>
      <c r="HM50" s="16"/>
      <c r="HN50" s="16"/>
      <c r="HO50" s="16"/>
      <c r="HP50" s="16"/>
      <c r="HQ50" s="16"/>
      <c r="HR50" s="16"/>
      <c r="HS50" s="16"/>
      <c r="HT50" s="16"/>
      <c r="HU50" s="16"/>
      <c r="HV50" s="16"/>
      <c r="HW50" s="16"/>
      <c r="HX50" s="16"/>
      <c r="HY50" s="16"/>
      <c r="HZ50" s="16"/>
      <c r="IA50" s="16"/>
    </row>
    <row r="51" spans="2:235" s="73" customFormat="1" ht="15.75" customHeight="1">
      <c r="B51" s="74"/>
      <c r="C51" s="107"/>
      <c r="D51" s="231" t="s">
        <v>131</v>
      </c>
      <c r="E51" s="35"/>
      <c r="F51" s="32"/>
      <c r="G51" s="32"/>
      <c r="H51" s="133" t="s">
        <v>142</v>
      </c>
      <c r="I51" s="76"/>
      <c r="J51" s="36"/>
      <c r="K51" s="79"/>
      <c r="L51" s="79"/>
      <c r="M51" s="59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  <c r="BF51" s="15"/>
      <c r="BG51" s="15"/>
      <c r="BH51" s="15"/>
      <c r="BI51" s="15"/>
      <c r="BJ51" s="15"/>
      <c r="BK51" s="15"/>
      <c r="BL51" s="15"/>
      <c r="BM51" s="15"/>
      <c r="BN51" s="15"/>
      <c r="BO51" s="15"/>
      <c r="BP51" s="15"/>
      <c r="BQ51" s="15"/>
      <c r="BR51" s="15"/>
      <c r="BS51" s="15"/>
      <c r="BT51" s="15"/>
      <c r="BU51" s="15"/>
      <c r="BV51" s="15"/>
      <c r="BW51" s="15"/>
      <c r="BX51" s="15"/>
      <c r="BY51" s="15"/>
      <c r="BZ51" s="15"/>
      <c r="CA51" s="15"/>
      <c r="CB51" s="15"/>
      <c r="CC51" s="15"/>
      <c r="CD51" s="15"/>
      <c r="CE51" s="15"/>
      <c r="CF51" s="15"/>
      <c r="CG51" s="15"/>
      <c r="CH51" s="15"/>
      <c r="CI51" s="15"/>
      <c r="CJ51" s="15"/>
      <c r="CK51" s="15"/>
      <c r="CL51" s="15"/>
      <c r="CM51" s="15"/>
      <c r="CN51" s="15"/>
      <c r="CO51" s="15"/>
      <c r="CP51" s="15"/>
      <c r="CQ51" s="15"/>
      <c r="CR51" s="15"/>
      <c r="CS51" s="15"/>
      <c r="CT51" s="15"/>
      <c r="CU51" s="15"/>
      <c r="CV51" s="15"/>
      <c r="CW51" s="15"/>
      <c r="CX51" s="15"/>
      <c r="CY51" s="15"/>
      <c r="CZ51" s="15"/>
      <c r="DA51" s="15"/>
      <c r="DB51" s="15"/>
      <c r="DC51" s="15"/>
      <c r="DD51" s="15"/>
      <c r="DE51" s="15"/>
      <c r="DF51" s="15"/>
      <c r="DG51" s="15"/>
      <c r="DH51" s="15"/>
      <c r="DI51" s="15"/>
      <c r="DJ51" s="15"/>
      <c r="DK51" s="15"/>
      <c r="DL51" s="15"/>
      <c r="DM51" s="15"/>
      <c r="DN51" s="15"/>
      <c r="DO51" s="15"/>
      <c r="DP51" s="15"/>
      <c r="DQ51" s="15"/>
      <c r="DR51" s="15"/>
      <c r="DS51" s="15"/>
      <c r="DT51" s="15"/>
      <c r="DU51" s="15"/>
      <c r="DV51" s="15"/>
      <c r="DW51" s="15"/>
      <c r="DX51" s="15"/>
      <c r="DY51" s="15"/>
      <c r="DZ51" s="15"/>
      <c r="EA51" s="15"/>
      <c r="EB51" s="15"/>
      <c r="EC51" s="15"/>
      <c r="ED51" s="15"/>
      <c r="EE51" s="15"/>
      <c r="EF51" s="15"/>
      <c r="EG51" s="15"/>
      <c r="EH51" s="15"/>
      <c r="EI51" s="15"/>
      <c r="EJ51" s="15"/>
      <c r="EK51" s="15"/>
      <c r="EL51" s="15"/>
      <c r="EM51" s="15"/>
      <c r="EN51" s="15"/>
      <c r="EO51" s="15"/>
      <c r="EP51" s="15"/>
      <c r="EQ51" s="15"/>
      <c r="ER51" s="15"/>
      <c r="ES51" s="15"/>
      <c r="ET51" s="15"/>
      <c r="EU51" s="15"/>
      <c r="EV51" s="15"/>
      <c r="EW51" s="15"/>
      <c r="EX51" s="15"/>
      <c r="EY51" s="15"/>
      <c r="EZ51" s="15"/>
      <c r="FA51" s="15"/>
      <c r="FB51" s="15"/>
      <c r="FC51" s="15"/>
      <c r="FD51" s="15"/>
      <c r="FE51" s="15"/>
      <c r="FF51" s="15"/>
      <c r="FG51" s="15"/>
      <c r="FH51" s="15"/>
      <c r="FI51" s="15"/>
      <c r="FJ51" s="15"/>
      <c r="FK51" s="15"/>
      <c r="FL51" s="15"/>
      <c r="FM51" s="15"/>
      <c r="FN51" s="15"/>
      <c r="FO51" s="15"/>
      <c r="FP51" s="15"/>
      <c r="FQ51" s="15"/>
      <c r="FR51" s="15"/>
      <c r="FS51" s="16"/>
      <c r="FT51" s="16"/>
      <c r="FU51" s="16"/>
      <c r="FV51" s="16"/>
      <c r="FW51" s="16"/>
      <c r="FX51" s="16"/>
      <c r="FY51" s="16"/>
      <c r="FZ51" s="16"/>
      <c r="GA51" s="16"/>
      <c r="GB51" s="16"/>
      <c r="GC51" s="16"/>
      <c r="GD51" s="16"/>
      <c r="GE51" s="16"/>
      <c r="GF51" s="16"/>
      <c r="GG51" s="16"/>
      <c r="GH51" s="16"/>
      <c r="GI51" s="16"/>
      <c r="GJ51" s="16"/>
      <c r="GK51" s="16"/>
      <c r="GL51" s="16"/>
      <c r="GM51" s="16"/>
      <c r="GN51" s="16"/>
      <c r="GO51" s="16"/>
      <c r="GP51" s="16"/>
      <c r="GQ51" s="16"/>
      <c r="GR51" s="16"/>
      <c r="GS51" s="16"/>
      <c r="GT51" s="16"/>
      <c r="GU51" s="16"/>
      <c r="GV51" s="16"/>
      <c r="GW51" s="16"/>
      <c r="GX51" s="16"/>
      <c r="GY51" s="16"/>
      <c r="GZ51" s="16"/>
      <c r="HA51" s="16"/>
      <c r="HB51" s="16"/>
      <c r="HC51" s="16"/>
      <c r="HD51" s="16"/>
      <c r="HE51" s="16"/>
      <c r="HF51" s="16"/>
      <c r="HG51" s="16"/>
      <c r="HH51" s="16"/>
      <c r="HI51" s="16"/>
      <c r="HJ51" s="16"/>
      <c r="HK51" s="16"/>
      <c r="HL51" s="16"/>
      <c r="HM51" s="16"/>
      <c r="HN51" s="16"/>
      <c r="HO51" s="16"/>
      <c r="HP51" s="16"/>
      <c r="HQ51" s="16"/>
      <c r="HR51" s="16"/>
      <c r="HS51" s="16"/>
      <c r="HT51" s="16"/>
      <c r="HU51" s="16"/>
      <c r="HV51" s="16"/>
      <c r="HW51" s="16"/>
      <c r="HX51" s="16"/>
      <c r="HY51" s="16"/>
      <c r="HZ51" s="16"/>
      <c r="IA51" s="16"/>
    </row>
    <row r="52" spans="2:235" s="73" customFormat="1" ht="15.75" customHeight="1">
      <c r="B52" s="74"/>
      <c r="C52" s="107"/>
      <c r="D52" s="24" t="s">
        <v>66</v>
      </c>
      <c r="E52" s="35"/>
      <c r="F52" s="32"/>
      <c r="G52" s="32"/>
      <c r="H52" s="133" t="s">
        <v>94</v>
      </c>
      <c r="I52" s="76"/>
      <c r="J52" s="36"/>
      <c r="K52" s="79"/>
      <c r="L52" s="79"/>
      <c r="M52" s="59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  <c r="BI52" s="15"/>
      <c r="BJ52" s="15"/>
      <c r="BK52" s="15"/>
      <c r="BL52" s="15"/>
      <c r="BM52" s="15"/>
      <c r="BN52" s="15"/>
      <c r="BO52" s="15"/>
      <c r="BP52" s="15"/>
      <c r="BQ52" s="15"/>
      <c r="BR52" s="15"/>
      <c r="BS52" s="15"/>
      <c r="BT52" s="15"/>
      <c r="BU52" s="15"/>
      <c r="BV52" s="15"/>
      <c r="BW52" s="15"/>
      <c r="BX52" s="15"/>
      <c r="BY52" s="15"/>
      <c r="BZ52" s="15"/>
      <c r="CA52" s="15"/>
      <c r="CB52" s="15"/>
      <c r="CC52" s="15"/>
      <c r="CD52" s="15"/>
      <c r="CE52" s="15"/>
      <c r="CF52" s="15"/>
      <c r="CG52" s="15"/>
      <c r="CH52" s="15"/>
      <c r="CI52" s="15"/>
      <c r="CJ52" s="15"/>
      <c r="CK52" s="15"/>
      <c r="CL52" s="15"/>
      <c r="CM52" s="15"/>
      <c r="CN52" s="15"/>
      <c r="CO52" s="15"/>
      <c r="CP52" s="15"/>
      <c r="CQ52" s="15"/>
      <c r="CR52" s="15"/>
      <c r="CS52" s="15"/>
      <c r="CT52" s="15"/>
      <c r="CU52" s="15"/>
      <c r="CV52" s="15"/>
      <c r="CW52" s="15"/>
      <c r="CX52" s="15"/>
      <c r="CY52" s="15"/>
      <c r="CZ52" s="15"/>
      <c r="DA52" s="15"/>
      <c r="DB52" s="15"/>
      <c r="DC52" s="15"/>
      <c r="DD52" s="15"/>
      <c r="DE52" s="15"/>
      <c r="DF52" s="15"/>
      <c r="DG52" s="15"/>
      <c r="DH52" s="15"/>
      <c r="DI52" s="15"/>
      <c r="DJ52" s="15"/>
      <c r="DK52" s="15"/>
      <c r="DL52" s="15"/>
      <c r="DM52" s="15"/>
      <c r="DN52" s="15"/>
      <c r="DO52" s="15"/>
      <c r="DP52" s="15"/>
      <c r="DQ52" s="15"/>
      <c r="DR52" s="15"/>
      <c r="DS52" s="15"/>
      <c r="DT52" s="15"/>
      <c r="DU52" s="15"/>
      <c r="DV52" s="15"/>
      <c r="DW52" s="15"/>
      <c r="DX52" s="15"/>
      <c r="DY52" s="15"/>
      <c r="DZ52" s="15"/>
      <c r="EA52" s="15"/>
      <c r="EB52" s="15"/>
      <c r="EC52" s="15"/>
      <c r="ED52" s="15"/>
      <c r="EE52" s="15"/>
      <c r="EF52" s="15"/>
      <c r="EG52" s="15"/>
      <c r="EH52" s="15"/>
      <c r="EI52" s="15"/>
      <c r="EJ52" s="15"/>
      <c r="EK52" s="15"/>
      <c r="EL52" s="15"/>
      <c r="EM52" s="15"/>
      <c r="EN52" s="15"/>
      <c r="EO52" s="15"/>
      <c r="EP52" s="15"/>
      <c r="EQ52" s="15"/>
      <c r="ER52" s="15"/>
      <c r="ES52" s="15"/>
      <c r="ET52" s="15"/>
      <c r="EU52" s="15"/>
      <c r="EV52" s="15"/>
      <c r="EW52" s="15"/>
      <c r="EX52" s="15"/>
      <c r="EY52" s="15"/>
      <c r="EZ52" s="15"/>
      <c r="FA52" s="15"/>
      <c r="FB52" s="15"/>
      <c r="FC52" s="15"/>
      <c r="FD52" s="15"/>
      <c r="FE52" s="15"/>
      <c r="FF52" s="15"/>
      <c r="FG52" s="15"/>
      <c r="FH52" s="15"/>
      <c r="FI52" s="15"/>
      <c r="FJ52" s="15"/>
      <c r="FK52" s="15"/>
      <c r="FL52" s="15"/>
      <c r="FM52" s="15"/>
      <c r="FN52" s="15"/>
      <c r="FO52" s="15"/>
      <c r="FP52" s="15"/>
      <c r="FQ52" s="15"/>
      <c r="FR52" s="15"/>
      <c r="FS52" s="16"/>
      <c r="FT52" s="16"/>
      <c r="FU52" s="16"/>
      <c r="FV52" s="16"/>
      <c r="FW52" s="16"/>
      <c r="FX52" s="16"/>
      <c r="FY52" s="16"/>
      <c r="FZ52" s="16"/>
      <c r="GA52" s="16"/>
      <c r="GB52" s="16"/>
      <c r="GC52" s="16"/>
      <c r="GD52" s="16"/>
      <c r="GE52" s="16"/>
      <c r="GF52" s="16"/>
      <c r="GG52" s="16"/>
      <c r="GH52" s="16"/>
      <c r="GI52" s="16"/>
      <c r="GJ52" s="16"/>
      <c r="GK52" s="16"/>
      <c r="GL52" s="16"/>
      <c r="GM52" s="16"/>
      <c r="GN52" s="16"/>
      <c r="GO52" s="16"/>
      <c r="GP52" s="16"/>
      <c r="GQ52" s="16"/>
      <c r="GR52" s="16"/>
      <c r="GS52" s="16"/>
      <c r="GT52" s="16"/>
      <c r="GU52" s="16"/>
      <c r="GV52" s="16"/>
      <c r="GW52" s="16"/>
      <c r="GX52" s="16"/>
      <c r="GY52" s="16"/>
      <c r="GZ52" s="16"/>
      <c r="HA52" s="16"/>
      <c r="HB52" s="16"/>
      <c r="HC52" s="16"/>
      <c r="HD52" s="16"/>
      <c r="HE52" s="16"/>
      <c r="HF52" s="16"/>
      <c r="HG52" s="16"/>
      <c r="HH52" s="16"/>
      <c r="HI52" s="16"/>
      <c r="HJ52" s="16"/>
      <c r="HK52" s="16"/>
      <c r="HL52" s="16"/>
      <c r="HM52" s="16"/>
      <c r="HN52" s="16"/>
      <c r="HO52" s="16"/>
      <c r="HP52" s="16"/>
      <c r="HQ52" s="16"/>
      <c r="HR52" s="16"/>
      <c r="HS52" s="16"/>
      <c r="HT52" s="16"/>
      <c r="HU52" s="16"/>
      <c r="HV52" s="16"/>
      <c r="HW52" s="16"/>
      <c r="HX52" s="16"/>
      <c r="HY52" s="16"/>
      <c r="HZ52" s="16"/>
      <c r="IA52" s="16"/>
    </row>
    <row r="53" spans="2:235" s="73" customFormat="1" ht="4.5" customHeight="1" thickBot="1">
      <c r="B53" s="74"/>
      <c r="C53" s="108"/>
      <c r="D53" s="39"/>
      <c r="E53" s="37"/>
      <c r="F53" s="37"/>
      <c r="G53" s="37"/>
      <c r="H53" s="38"/>
      <c r="I53" s="38"/>
      <c r="J53" s="38"/>
      <c r="K53" s="81"/>
      <c r="L53" s="79"/>
      <c r="M53" s="59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  <c r="BI53" s="15"/>
      <c r="BJ53" s="15"/>
      <c r="BK53" s="15"/>
      <c r="BL53" s="15"/>
      <c r="BM53" s="15"/>
      <c r="BN53" s="15"/>
      <c r="BO53" s="15"/>
      <c r="BP53" s="15"/>
      <c r="BQ53" s="15"/>
      <c r="BR53" s="15"/>
      <c r="BS53" s="15"/>
      <c r="BT53" s="15"/>
      <c r="BU53" s="15"/>
      <c r="BV53" s="15"/>
      <c r="BW53" s="15"/>
      <c r="BX53" s="15"/>
      <c r="BY53" s="15"/>
      <c r="BZ53" s="15"/>
      <c r="CA53" s="15"/>
      <c r="CB53" s="15"/>
      <c r="CC53" s="15"/>
      <c r="CD53" s="15"/>
      <c r="CE53" s="15"/>
      <c r="CF53" s="15"/>
      <c r="CG53" s="15"/>
      <c r="CH53" s="15"/>
      <c r="CI53" s="15"/>
      <c r="CJ53" s="15"/>
      <c r="CK53" s="15"/>
      <c r="CL53" s="15"/>
      <c r="CM53" s="15"/>
      <c r="CN53" s="15"/>
      <c r="CO53" s="15"/>
      <c r="CP53" s="15"/>
      <c r="CQ53" s="15"/>
      <c r="CR53" s="15"/>
      <c r="CS53" s="15"/>
      <c r="CT53" s="15"/>
      <c r="CU53" s="15"/>
      <c r="CV53" s="15"/>
      <c r="CW53" s="15"/>
      <c r="CX53" s="15"/>
      <c r="CY53" s="15"/>
      <c r="CZ53" s="15"/>
      <c r="DA53" s="15"/>
      <c r="DB53" s="15"/>
      <c r="DC53" s="15"/>
      <c r="DD53" s="15"/>
      <c r="DE53" s="15"/>
      <c r="DF53" s="15"/>
      <c r="DG53" s="15"/>
      <c r="DH53" s="15"/>
      <c r="DI53" s="15"/>
      <c r="DJ53" s="15"/>
      <c r="DK53" s="15"/>
      <c r="DL53" s="15"/>
      <c r="DM53" s="15"/>
      <c r="DN53" s="15"/>
      <c r="DO53" s="15"/>
      <c r="DP53" s="15"/>
      <c r="DQ53" s="15"/>
      <c r="DR53" s="15"/>
      <c r="DS53" s="15"/>
      <c r="DT53" s="15"/>
      <c r="DU53" s="15"/>
      <c r="DV53" s="15"/>
      <c r="DW53" s="15"/>
      <c r="DX53" s="15"/>
      <c r="DY53" s="15"/>
      <c r="DZ53" s="15"/>
      <c r="EA53" s="15"/>
      <c r="EB53" s="15"/>
      <c r="EC53" s="15"/>
      <c r="ED53" s="15"/>
      <c r="EE53" s="15"/>
      <c r="EF53" s="15"/>
      <c r="EG53" s="15"/>
      <c r="EH53" s="15"/>
      <c r="EI53" s="15"/>
      <c r="EJ53" s="15"/>
      <c r="EK53" s="15"/>
      <c r="EL53" s="15"/>
      <c r="EM53" s="15"/>
      <c r="EN53" s="15"/>
      <c r="EO53" s="15"/>
      <c r="EP53" s="15"/>
      <c r="EQ53" s="15"/>
      <c r="ER53" s="15"/>
      <c r="ES53" s="15"/>
      <c r="ET53" s="15"/>
      <c r="EU53" s="15"/>
      <c r="EV53" s="15"/>
      <c r="EW53" s="15"/>
      <c r="EX53" s="15"/>
      <c r="EY53" s="15"/>
      <c r="EZ53" s="15"/>
      <c r="FA53" s="15"/>
      <c r="FB53" s="15"/>
      <c r="FC53" s="15"/>
      <c r="FD53" s="15"/>
      <c r="FE53" s="15"/>
      <c r="FF53" s="15"/>
      <c r="FG53" s="15"/>
      <c r="FH53" s="15"/>
      <c r="FI53" s="15"/>
      <c r="FJ53" s="15"/>
      <c r="FK53" s="15"/>
      <c r="FL53" s="15"/>
      <c r="FM53" s="15"/>
      <c r="FN53" s="15"/>
      <c r="FO53" s="15"/>
      <c r="FP53" s="15"/>
      <c r="FQ53" s="15"/>
      <c r="FR53" s="15"/>
      <c r="FS53" s="16"/>
      <c r="FT53" s="16"/>
      <c r="FU53" s="16"/>
      <c r="FV53" s="16"/>
      <c r="FW53" s="16"/>
      <c r="FX53" s="16"/>
      <c r="FY53" s="16"/>
      <c r="FZ53" s="16"/>
      <c r="GA53" s="16"/>
      <c r="GB53" s="16"/>
      <c r="GC53" s="16"/>
      <c r="GD53" s="16"/>
      <c r="GE53" s="16"/>
      <c r="GF53" s="16"/>
      <c r="GG53" s="16"/>
      <c r="GH53" s="16"/>
      <c r="GI53" s="16"/>
      <c r="GJ53" s="16"/>
      <c r="GK53" s="16"/>
      <c r="GL53" s="16"/>
      <c r="GM53" s="16"/>
      <c r="GN53" s="16"/>
      <c r="GO53" s="16"/>
      <c r="GP53" s="16"/>
      <c r="GQ53" s="16"/>
      <c r="GR53" s="16"/>
      <c r="GS53" s="16"/>
      <c r="GT53" s="16"/>
      <c r="GU53" s="16"/>
      <c r="GV53" s="16"/>
      <c r="GW53" s="16"/>
      <c r="GX53" s="16"/>
      <c r="GY53" s="16"/>
      <c r="GZ53" s="16"/>
      <c r="HA53" s="16"/>
      <c r="HB53" s="16"/>
      <c r="HC53" s="16"/>
      <c r="HD53" s="16"/>
      <c r="HE53" s="16"/>
      <c r="HF53" s="16"/>
      <c r="HG53" s="16"/>
      <c r="HH53" s="16"/>
      <c r="HI53" s="16"/>
      <c r="HJ53" s="16"/>
      <c r="HK53" s="16"/>
      <c r="HL53" s="16"/>
      <c r="HM53" s="16"/>
      <c r="HN53" s="16"/>
      <c r="HO53" s="16"/>
      <c r="HP53" s="16"/>
      <c r="HQ53" s="16"/>
      <c r="HR53" s="16"/>
      <c r="HS53" s="16"/>
      <c r="HT53" s="16"/>
      <c r="HU53" s="16"/>
      <c r="HV53" s="16"/>
      <c r="HW53" s="16"/>
      <c r="HX53" s="16"/>
      <c r="HY53" s="16"/>
      <c r="HZ53" s="16"/>
      <c r="IA53" s="16"/>
    </row>
    <row r="54" spans="2:235" s="73" customFormat="1" ht="4.5" customHeight="1" thickBot="1">
      <c r="B54" s="74"/>
      <c r="C54" s="76"/>
      <c r="D54" s="24"/>
      <c r="E54" s="24"/>
      <c r="F54" s="24"/>
      <c r="G54" s="24"/>
      <c r="H54" s="76"/>
      <c r="I54" s="76"/>
      <c r="J54" s="36"/>
      <c r="K54" s="24"/>
      <c r="L54" s="24"/>
      <c r="M54" s="59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4"/>
      <c r="AF54" s="14"/>
      <c r="AG54" s="14"/>
      <c r="AH54" s="14"/>
      <c r="AI54" s="14"/>
      <c r="AJ54" s="14"/>
      <c r="AK54" s="14"/>
      <c r="AL54" s="14"/>
      <c r="AM54" s="14"/>
      <c r="AN54" s="14"/>
      <c r="AO54" s="14"/>
      <c r="AP54" s="14"/>
      <c r="AQ54" s="14"/>
      <c r="AR54" s="14"/>
      <c r="AS54" s="14"/>
      <c r="AT54" s="14"/>
      <c r="AU54" s="14"/>
      <c r="AV54" s="14"/>
      <c r="AW54" s="14"/>
      <c r="AX54" s="14"/>
      <c r="AY54" s="14"/>
      <c r="AZ54" s="14"/>
      <c r="BA54" s="14"/>
      <c r="BB54" s="14"/>
      <c r="BC54" s="14"/>
      <c r="BD54" s="14"/>
      <c r="BE54" s="14"/>
      <c r="BF54" s="14"/>
      <c r="BG54" s="14"/>
      <c r="BH54" s="14"/>
      <c r="BI54" s="14"/>
      <c r="BJ54" s="14"/>
      <c r="BK54" s="14"/>
      <c r="BL54" s="14"/>
      <c r="BM54" s="14"/>
      <c r="BN54" s="14"/>
      <c r="BO54" s="14"/>
      <c r="BP54" s="14"/>
      <c r="BQ54" s="14"/>
      <c r="BR54" s="14"/>
      <c r="BS54" s="14"/>
      <c r="BT54" s="14"/>
      <c r="BU54" s="14"/>
      <c r="BV54" s="14"/>
      <c r="BW54" s="14"/>
      <c r="BX54" s="14"/>
      <c r="BY54" s="14"/>
      <c r="BZ54" s="14"/>
      <c r="CA54" s="14"/>
      <c r="CB54" s="14"/>
      <c r="CC54" s="14"/>
      <c r="CD54" s="14"/>
      <c r="CE54" s="14"/>
      <c r="CF54" s="14"/>
      <c r="CG54" s="14"/>
      <c r="CH54" s="14"/>
      <c r="CI54" s="14"/>
      <c r="CJ54" s="14"/>
      <c r="CK54" s="14"/>
      <c r="CL54" s="14"/>
      <c r="CM54" s="14"/>
      <c r="CN54" s="14"/>
      <c r="CO54" s="14"/>
      <c r="CP54" s="14"/>
      <c r="CQ54" s="14"/>
      <c r="CR54" s="14"/>
      <c r="CS54" s="14"/>
      <c r="CT54" s="14"/>
      <c r="CU54" s="14"/>
      <c r="CV54" s="14"/>
      <c r="CW54" s="14"/>
      <c r="CX54" s="14"/>
      <c r="CY54" s="14"/>
      <c r="CZ54" s="14"/>
      <c r="DA54" s="14"/>
      <c r="DB54" s="14"/>
      <c r="DC54" s="14"/>
      <c r="DD54" s="14"/>
      <c r="DE54" s="14"/>
      <c r="DF54" s="14"/>
      <c r="DG54" s="14"/>
      <c r="DH54" s="14"/>
      <c r="DI54" s="14"/>
      <c r="DJ54" s="14"/>
      <c r="DK54" s="14"/>
      <c r="DL54" s="14"/>
      <c r="DM54" s="14"/>
      <c r="DN54" s="14"/>
      <c r="DO54" s="14"/>
      <c r="DP54" s="14"/>
      <c r="DQ54" s="14"/>
      <c r="DR54" s="14"/>
      <c r="DS54" s="14"/>
      <c r="DT54" s="14"/>
      <c r="DU54" s="14"/>
      <c r="DV54" s="14"/>
      <c r="DW54" s="14"/>
      <c r="DX54" s="14"/>
      <c r="DY54" s="14"/>
      <c r="DZ54" s="14"/>
      <c r="EA54" s="14"/>
      <c r="EB54" s="14"/>
      <c r="EC54" s="14"/>
      <c r="ED54" s="14"/>
      <c r="EE54" s="14"/>
      <c r="EF54" s="14"/>
      <c r="EG54" s="14"/>
      <c r="EH54" s="14"/>
      <c r="EI54" s="14"/>
      <c r="EJ54" s="14"/>
      <c r="EK54" s="14"/>
      <c r="EL54" s="14"/>
      <c r="EM54" s="14"/>
      <c r="EN54" s="14"/>
      <c r="EO54" s="14"/>
      <c r="EP54" s="14"/>
      <c r="EQ54" s="14"/>
      <c r="ER54" s="14"/>
      <c r="ES54" s="14"/>
      <c r="ET54" s="14"/>
      <c r="EU54" s="14"/>
      <c r="EV54" s="14"/>
      <c r="EW54" s="14"/>
      <c r="EX54" s="14"/>
      <c r="EY54" s="14"/>
      <c r="EZ54" s="14"/>
      <c r="FA54" s="14"/>
      <c r="FB54" s="14"/>
      <c r="FC54" s="14"/>
      <c r="FD54" s="14"/>
      <c r="FE54" s="14"/>
      <c r="FF54" s="14"/>
      <c r="FG54" s="14"/>
      <c r="FH54" s="14"/>
      <c r="FI54" s="14"/>
      <c r="FJ54" s="14"/>
      <c r="FK54" s="14"/>
      <c r="FL54" s="14"/>
      <c r="FM54" s="14"/>
      <c r="FN54" s="14"/>
      <c r="FO54" s="14"/>
      <c r="FP54" s="14"/>
      <c r="FQ54" s="14"/>
      <c r="FR54" s="14"/>
      <c r="FS54" s="13"/>
      <c r="FT54" s="13"/>
      <c r="FU54" s="13"/>
      <c r="FV54" s="13"/>
      <c r="FW54" s="13"/>
      <c r="FX54" s="13"/>
      <c r="FY54" s="13"/>
      <c r="FZ54" s="13"/>
      <c r="GA54" s="13"/>
      <c r="GB54" s="13"/>
      <c r="GC54" s="13"/>
      <c r="GD54" s="13"/>
      <c r="GE54" s="13"/>
      <c r="GF54" s="13"/>
      <c r="GG54" s="13"/>
      <c r="GH54" s="13"/>
      <c r="GI54" s="13"/>
      <c r="GJ54" s="13"/>
      <c r="GK54" s="13"/>
      <c r="GL54" s="13"/>
      <c r="GM54" s="13"/>
      <c r="GN54" s="13"/>
      <c r="GO54" s="13"/>
      <c r="GP54" s="13"/>
      <c r="GQ54" s="13"/>
      <c r="GR54" s="13"/>
      <c r="GS54" s="13"/>
      <c r="GT54" s="13"/>
      <c r="GU54" s="13"/>
      <c r="GV54" s="13"/>
      <c r="GW54" s="13"/>
      <c r="GX54" s="13"/>
      <c r="GY54" s="13"/>
      <c r="GZ54" s="13"/>
      <c r="HA54" s="13"/>
      <c r="HB54" s="13"/>
      <c r="HC54" s="13"/>
      <c r="HD54" s="13"/>
      <c r="HE54" s="13"/>
      <c r="HF54" s="13"/>
      <c r="HG54" s="13"/>
      <c r="HH54" s="13"/>
      <c r="HI54" s="13"/>
      <c r="HJ54" s="13"/>
      <c r="HK54" s="13"/>
      <c r="HL54" s="13"/>
      <c r="HM54" s="13"/>
      <c r="HN54" s="13"/>
      <c r="HO54" s="13"/>
      <c r="HP54" s="13"/>
      <c r="HQ54" s="13"/>
      <c r="HR54" s="13"/>
      <c r="HS54" s="13"/>
      <c r="HT54" s="13"/>
      <c r="HU54" s="13"/>
      <c r="HV54" s="13"/>
      <c r="HW54" s="13"/>
      <c r="HX54" s="13"/>
      <c r="HY54" s="13"/>
      <c r="HZ54" s="13"/>
      <c r="IA54" s="13"/>
    </row>
    <row r="55" spans="2:235" s="73" customFormat="1" ht="15.75" customHeight="1">
      <c r="B55" s="74"/>
      <c r="C55" s="345" t="s">
        <v>101</v>
      </c>
      <c r="D55" s="346"/>
      <c r="E55" s="109">
        <f>SUM(E15:E53)</f>
        <v>0</v>
      </c>
      <c r="F55" s="109"/>
      <c r="G55" s="109"/>
      <c r="H55" s="18"/>
      <c r="I55" s="18"/>
      <c r="J55" s="18"/>
      <c r="K55" s="110"/>
      <c r="L55" s="79"/>
      <c r="M55" s="59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  <c r="AP55" s="15"/>
      <c r="AQ55" s="15"/>
      <c r="AR55" s="15"/>
      <c r="AS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  <c r="BF55" s="15"/>
      <c r="BG55" s="15"/>
      <c r="BH55" s="15"/>
      <c r="BI55" s="15"/>
      <c r="BJ55" s="15"/>
      <c r="BK55" s="15"/>
      <c r="BL55" s="15"/>
      <c r="BM55" s="15"/>
      <c r="BN55" s="15"/>
      <c r="BO55" s="15"/>
      <c r="BP55" s="15"/>
      <c r="BQ55" s="15"/>
      <c r="BR55" s="15"/>
      <c r="BS55" s="15"/>
      <c r="BT55" s="15"/>
      <c r="BU55" s="15"/>
      <c r="BV55" s="15"/>
      <c r="BW55" s="15"/>
      <c r="BX55" s="15"/>
      <c r="BY55" s="15"/>
      <c r="BZ55" s="15"/>
      <c r="CA55" s="15"/>
      <c r="CB55" s="15"/>
      <c r="CC55" s="15"/>
      <c r="CD55" s="15"/>
      <c r="CE55" s="15"/>
      <c r="CF55" s="15"/>
      <c r="CG55" s="15"/>
      <c r="CH55" s="15"/>
      <c r="CI55" s="15"/>
      <c r="CJ55" s="15"/>
      <c r="CK55" s="15"/>
      <c r="CL55" s="15"/>
      <c r="CM55" s="15"/>
      <c r="CN55" s="15"/>
      <c r="CO55" s="15"/>
      <c r="CP55" s="15"/>
      <c r="CQ55" s="15"/>
      <c r="CR55" s="15"/>
      <c r="CS55" s="15"/>
      <c r="CT55" s="15"/>
      <c r="CU55" s="15"/>
      <c r="CV55" s="15"/>
      <c r="CW55" s="15"/>
      <c r="CX55" s="15"/>
      <c r="CY55" s="15"/>
      <c r="CZ55" s="15"/>
      <c r="DA55" s="15"/>
      <c r="DB55" s="15"/>
      <c r="DC55" s="15"/>
      <c r="DD55" s="15"/>
      <c r="DE55" s="15"/>
      <c r="DF55" s="15"/>
      <c r="DG55" s="15"/>
      <c r="DH55" s="15"/>
      <c r="DI55" s="15"/>
      <c r="DJ55" s="15"/>
      <c r="DK55" s="15"/>
      <c r="DL55" s="15"/>
      <c r="DM55" s="15"/>
      <c r="DN55" s="15"/>
      <c r="DO55" s="15"/>
      <c r="DP55" s="15"/>
      <c r="DQ55" s="15"/>
      <c r="DR55" s="15"/>
      <c r="DS55" s="15"/>
      <c r="DT55" s="15"/>
      <c r="DU55" s="15"/>
      <c r="DV55" s="15"/>
      <c r="DW55" s="15"/>
      <c r="DX55" s="15"/>
      <c r="DY55" s="15"/>
      <c r="DZ55" s="15"/>
      <c r="EA55" s="15"/>
      <c r="EB55" s="15"/>
      <c r="EC55" s="15"/>
      <c r="ED55" s="15"/>
      <c r="EE55" s="15"/>
      <c r="EF55" s="15"/>
      <c r="EG55" s="15"/>
      <c r="EH55" s="15"/>
      <c r="EI55" s="15"/>
      <c r="EJ55" s="15"/>
      <c r="EK55" s="15"/>
      <c r="EL55" s="15"/>
      <c r="EM55" s="15"/>
      <c r="EN55" s="15"/>
      <c r="EO55" s="15"/>
      <c r="EP55" s="15"/>
      <c r="EQ55" s="15"/>
      <c r="ER55" s="15"/>
      <c r="ES55" s="15"/>
      <c r="ET55" s="15"/>
      <c r="EU55" s="15"/>
      <c r="EV55" s="15"/>
      <c r="EW55" s="15"/>
      <c r="EX55" s="15"/>
      <c r="EY55" s="15"/>
      <c r="EZ55" s="15"/>
      <c r="FA55" s="15"/>
      <c r="FB55" s="15"/>
      <c r="FC55" s="15"/>
      <c r="FD55" s="15"/>
      <c r="FE55" s="15"/>
      <c r="FF55" s="15"/>
      <c r="FG55" s="15"/>
      <c r="FH55" s="15"/>
      <c r="FI55" s="15"/>
      <c r="FJ55" s="15"/>
      <c r="FK55" s="15"/>
      <c r="FL55" s="15"/>
      <c r="FM55" s="15"/>
      <c r="FN55" s="15"/>
      <c r="FO55" s="15"/>
      <c r="FP55" s="15"/>
      <c r="FQ55" s="15"/>
      <c r="FR55" s="15"/>
      <c r="FS55" s="16"/>
      <c r="FT55" s="16"/>
      <c r="FU55" s="16"/>
      <c r="FV55" s="16"/>
      <c r="FW55" s="16"/>
      <c r="FX55" s="16"/>
      <c r="FY55" s="16"/>
      <c r="FZ55" s="16"/>
      <c r="GA55" s="16"/>
      <c r="GB55" s="16"/>
      <c r="GC55" s="16"/>
      <c r="GD55" s="16"/>
      <c r="GE55" s="16"/>
      <c r="GF55" s="16"/>
      <c r="GG55" s="16"/>
      <c r="GH55" s="16"/>
      <c r="GI55" s="16"/>
      <c r="GJ55" s="16"/>
      <c r="GK55" s="16"/>
      <c r="GL55" s="16"/>
      <c r="GM55" s="16"/>
      <c r="GN55" s="16"/>
      <c r="GO55" s="16"/>
      <c r="GP55" s="16"/>
      <c r="GQ55" s="16"/>
      <c r="GR55" s="16"/>
      <c r="GS55" s="16"/>
      <c r="GT55" s="16"/>
      <c r="GU55" s="16"/>
      <c r="GV55" s="16"/>
      <c r="GW55" s="16"/>
      <c r="GX55" s="16"/>
      <c r="GY55" s="16"/>
      <c r="GZ55" s="16"/>
      <c r="HA55" s="16"/>
      <c r="HB55" s="16"/>
      <c r="HC55" s="16"/>
      <c r="HD55" s="16"/>
      <c r="HE55" s="16"/>
      <c r="HF55" s="16"/>
      <c r="HG55" s="16"/>
      <c r="HH55" s="16"/>
      <c r="HI55" s="16"/>
      <c r="HJ55" s="16"/>
      <c r="HK55" s="16"/>
      <c r="HL55" s="16"/>
      <c r="HM55" s="16"/>
      <c r="HN55" s="16"/>
      <c r="HO55" s="16"/>
      <c r="HP55" s="16"/>
      <c r="HQ55" s="16"/>
      <c r="HR55" s="16"/>
      <c r="HS55" s="16"/>
      <c r="HT55" s="16"/>
      <c r="HU55" s="16"/>
      <c r="HV55" s="16"/>
      <c r="HW55" s="16"/>
      <c r="HX55" s="16"/>
      <c r="HY55" s="16"/>
      <c r="HZ55" s="16"/>
      <c r="IA55" s="16"/>
    </row>
    <row r="56" spans="2:235" s="73" customFormat="1">
      <c r="B56" s="74"/>
      <c r="C56" s="343"/>
      <c r="D56" s="344"/>
      <c r="E56" s="24"/>
      <c r="F56" s="24"/>
      <c r="G56" s="24"/>
      <c r="H56" s="24"/>
      <c r="I56" s="24"/>
      <c r="J56" s="36"/>
      <c r="K56" s="33"/>
      <c r="L56" s="33"/>
      <c r="M56" s="59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4"/>
      <c r="AG56" s="14"/>
      <c r="AH56" s="14"/>
      <c r="AI56" s="14"/>
      <c r="AJ56" s="14"/>
      <c r="AK56" s="14"/>
      <c r="AL56" s="14"/>
      <c r="AM56" s="14"/>
      <c r="AN56" s="14"/>
      <c r="AO56" s="14"/>
      <c r="AP56" s="14"/>
      <c r="AQ56" s="14"/>
      <c r="AR56" s="14"/>
      <c r="AS56" s="14"/>
      <c r="AT56" s="14"/>
      <c r="AU56" s="14"/>
      <c r="AV56" s="14"/>
      <c r="AW56" s="14"/>
      <c r="AX56" s="14"/>
      <c r="AY56" s="14"/>
      <c r="AZ56" s="14"/>
      <c r="BA56" s="14"/>
      <c r="BB56" s="14"/>
      <c r="BC56" s="14"/>
      <c r="BD56" s="14"/>
      <c r="BE56" s="14"/>
      <c r="BF56" s="14"/>
      <c r="BG56" s="14"/>
      <c r="BH56" s="14"/>
      <c r="BI56" s="14"/>
      <c r="BJ56" s="14"/>
      <c r="BK56" s="14"/>
      <c r="BL56" s="14"/>
      <c r="BM56" s="14"/>
      <c r="BN56" s="14"/>
      <c r="BO56" s="14"/>
      <c r="BP56" s="14"/>
      <c r="BQ56" s="14"/>
      <c r="BR56" s="14"/>
      <c r="BS56" s="14"/>
      <c r="BT56" s="14"/>
      <c r="BU56" s="14"/>
      <c r="BV56" s="14"/>
      <c r="BW56" s="14"/>
      <c r="BX56" s="14"/>
      <c r="BY56" s="14"/>
      <c r="BZ56" s="14"/>
      <c r="CA56" s="14"/>
      <c r="CB56" s="14"/>
      <c r="CC56" s="14"/>
      <c r="CD56" s="14"/>
      <c r="CE56" s="14"/>
      <c r="CF56" s="14"/>
      <c r="CG56" s="14"/>
      <c r="CH56" s="14"/>
      <c r="CI56" s="14"/>
      <c r="CJ56" s="14"/>
      <c r="CK56" s="14"/>
      <c r="CL56" s="14"/>
      <c r="CM56" s="14"/>
      <c r="CN56" s="14"/>
      <c r="CO56" s="14"/>
      <c r="CP56" s="14"/>
      <c r="CQ56" s="14"/>
      <c r="CR56" s="14"/>
      <c r="CS56" s="14"/>
      <c r="CT56" s="14"/>
      <c r="CU56" s="14"/>
      <c r="CV56" s="14"/>
      <c r="CW56" s="14"/>
      <c r="CX56" s="14"/>
      <c r="CY56" s="14"/>
      <c r="CZ56" s="14"/>
      <c r="DA56" s="14"/>
      <c r="DB56" s="14"/>
      <c r="DC56" s="14"/>
      <c r="DD56" s="14"/>
      <c r="DE56" s="14"/>
      <c r="DF56" s="14"/>
      <c r="DG56" s="14"/>
      <c r="DH56" s="14"/>
      <c r="DI56" s="14"/>
      <c r="DJ56" s="14"/>
      <c r="DK56" s="14"/>
      <c r="DL56" s="14"/>
      <c r="DM56" s="14"/>
      <c r="DN56" s="14"/>
      <c r="DO56" s="14"/>
      <c r="DP56" s="14"/>
      <c r="DQ56" s="14"/>
      <c r="DR56" s="14"/>
      <c r="DS56" s="14"/>
      <c r="DT56" s="14"/>
      <c r="DU56" s="14"/>
      <c r="DV56" s="14"/>
      <c r="DW56" s="14"/>
      <c r="DX56" s="14"/>
      <c r="DY56" s="14"/>
      <c r="DZ56" s="14"/>
      <c r="EA56" s="14"/>
      <c r="EB56" s="14"/>
      <c r="EC56" s="14"/>
      <c r="ED56" s="14"/>
      <c r="EE56" s="14"/>
      <c r="EF56" s="14"/>
      <c r="EG56" s="14"/>
      <c r="EH56" s="14"/>
      <c r="EI56" s="14"/>
      <c r="EJ56" s="14"/>
      <c r="EK56" s="14"/>
      <c r="EL56" s="14"/>
      <c r="EM56" s="14"/>
      <c r="EN56" s="14"/>
      <c r="EO56" s="14"/>
      <c r="EP56" s="14"/>
      <c r="EQ56" s="14"/>
      <c r="ER56" s="14"/>
      <c r="ES56" s="14"/>
      <c r="ET56" s="14"/>
      <c r="EU56" s="14"/>
      <c r="EV56" s="14"/>
      <c r="EW56" s="14"/>
      <c r="EX56" s="14"/>
      <c r="EY56" s="14"/>
      <c r="EZ56" s="14"/>
      <c r="FA56" s="14"/>
      <c r="FB56" s="14"/>
      <c r="FC56" s="14"/>
      <c r="FD56" s="14"/>
      <c r="FE56" s="14"/>
      <c r="FF56" s="14"/>
      <c r="FG56" s="14"/>
      <c r="FH56" s="14"/>
      <c r="FI56" s="14"/>
      <c r="FJ56" s="14"/>
      <c r="FK56" s="14"/>
      <c r="FL56" s="14"/>
      <c r="FM56" s="14"/>
      <c r="FN56" s="14"/>
      <c r="FO56" s="14"/>
      <c r="FP56" s="14"/>
      <c r="FQ56" s="14"/>
      <c r="FR56" s="14"/>
      <c r="FS56" s="13"/>
      <c r="FT56" s="13"/>
      <c r="FU56" s="13"/>
      <c r="FV56" s="13"/>
      <c r="FW56" s="13"/>
      <c r="FX56" s="13"/>
      <c r="FY56" s="13"/>
      <c r="FZ56" s="13"/>
      <c r="GA56" s="13"/>
      <c r="GB56" s="13"/>
      <c r="GC56" s="13"/>
      <c r="GD56" s="13"/>
      <c r="GE56" s="13"/>
      <c r="GF56" s="13"/>
      <c r="GG56" s="13"/>
      <c r="GH56" s="13"/>
      <c r="GI56" s="13"/>
      <c r="GJ56" s="13"/>
      <c r="GK56" s="13"/>
      <c r="GL56" s="13"/>
      <c r="GM56" s="13"/>
      <c r="GN56" s="13"/>
      <c r="GO56" s="13"/>
      <c r="GP56" s="13"/>
      <c r="GQ56" s="13"/>
      <c r="GR56" s="13"/>
      <c r="GS56" s="13"/>
      <c r="GT56" s="13"/>
      <c r="GU56" s="13"/>
      <c r="GV56" s="13"/>
      <c r="GW56" s="13"/>
      <c r="GX56" s="13"/>
      <c r="GY56" s="13"/>
      <c r="GZ56" s="13"/>
      <c r="HA56" s="13"/>
      <c r="HB56" s="13"/>
      <c r="HC56" s="13"/>
      <c r="HD56" s="13"/>
      <c r="HE56" s="13"/>
      <c r="HF56" s="13"/>
      <c r="HG56" s="13"/>
      <c r="HH56" s="13"/>
      <c r="HI56" s="13"/>
      <c r="HJ56" s="13"/>
      <c r="HK56" s="13"/>
      <c r="HL56" s="13"/>
      <c r="HM56" s="13"/>
      <c r="HN56" s="13"/>
      <c r="HO56" s="13"/>
      <c r="HP56" s="13"/>
      <c r="HQ56" s="13"/>
      <c r="HR56" s="13"/>
      <c r="HS56" s="13"/>
      <c r="HT56" s="13"/>
      <c r="HU56" s="13"/>
      <c r="HV56" s="13"/>
      <c r="HW56" s="13"/>
      <c r="HX56" s="13"/>
      <c r="HY56" s="13"/>
      <c r="HZ56" s="13"/>
      <c r="IA56" s="13"/>
    </row>
    <row r="57" spans="2:235" s="155" customFormat="1" ht="21.75" thickBot="1">
      <c r="B57" s="152"/>
      <c r="C57" s="341" t="s">
        <v>67</v>
      </c>
      <c r="D57" s="342"/>
      <c r="E57" s="153">
        <f>I5-E55</f>
        <v>0</v>
      </c>
      <c r="F57" s="153"/>
      <c r="G57" s="156"/>
      <c r="H57" s="157"/>
      <c r="I57" s="157"/>
      <c r="J57" s="157"/>
      <c r="K57" s="158"/>
      <c r="L57" s="154"/>
      <c r="M57" s="132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  <c r="AA57" s="30"/>
      <c r="AB57" s="30"/>
      <c r="AC57" s="30"/>
      <c r="AD57" s="30"/>
      <c r="AE57" s="30"/>
      <c r="AF57" s="30"/>
      <c r="AG57" s="30"/>
      <c r="AH57" s="30"/>
      <c r="AI57" s="30"/>
      <c r="AJ57" s="30"/>
      <c r="AK57" s="30"/>
      <c r="AL57" s="30"/>
      <c r="AM57" s="30"/>
      <c r="AN57" s="30"/>
      <c r="AO57" s="30"/>
      <c r="AP57" s="30"/>
      <c r="AQ57" s="30"/>
      <c r="AR57" s="30"/>
      <c r="AS57" s="30"/>
      <c r="AT57" s="30"/>
      <c r="AU57" s="30"/>
      <c r="AV57" s="30"/>
      <c r="AW57" s="30"/>
      <c r="AX57" s="30"/>
      <c r="AY57" s="30"/>
      <c r="AZ57" s="30"/>
      <c r="BA57" s="30"/>
      <c r="BB57" s="30"/>
      <c r="BC57" s="30"/>
      <c r="BD57" s="30"/>
      <c r="BE57" s="30"/>
      <c r="BF57" s="30"/>
      <c r="BG57" s="30"/>
      <c r="BH57" s="30"/>
      <c r="BI57" s="30"/>
      <c r="BJ57" s="30"/>
      <c r="BK57" s="30"/>
      <c r="BL57" s="30"/>
      <c r="BM57" s="30"/>
      <c r="BN57" s="30"/>
      <c r="BO57" s="30"/>
      <c r="BP57" s="30"/>
      <c r="BQ57" s="30"/>
      <c r="BR57" s="30"/>
      <c r="BS57" s="30"/>
      <c r="BT57" s="30"/>
      <c r="BU57" s="30"/>
      <c r="BV57" s="30"/>
      <c r="BW57" s="30"/>
      <c r="BX57" s="30"/>
      <c r="BY57" s="30"/>
      <c r="BZ57" s="30"/>
      <c r="CA57" s="30"/>
      <c r="CB57" s="30"/>
      <c r="CC57" s="30"/>
      <c r="CD57" s="30"/>
      <c r="CE57" s="30"/>
      <c r="CF57" s="30"/>
      <c r="CG57" s="30"/>
      <c r="CH57" s="30"/>
      <c r="CI57" s="30"/>
      <c r="CJ57" s="30"/>
      <c r="CK57" s="30"/>
      <c r="CL57" s="30"/>
      <c r="CM57" s="30"/>
      <c r="CN57" s="30"/>
      <c r="CO57" s="30"/>
      <c r="CP57" s="30"/>
      <c r="CQ57" s="30"/>
      <c r="CR57" s="30"/>
      <c r="CS57" s="30"/>
      <c r="CT57" s="30"/>
      <c r="CU57" s="30"/>
      <c r="CV57" s="30"/>
      <c r="CW57" s="30"/>
      <c r="CX57" s="30"/>
      <c r="CY57" s="30"/>
      <c r="CZ57" s="30"/>
      <c r="DA57" s="30"/>
      <c r="DB57" s="30"/>
      <c r="DC57" s="30"/>
      <c r="DD57" s="30"/>
      <c r="DE57" s="30"/>
      <c r="DF57" s="30"/>
      <c r="DG57" s="30"/>
      <c r="DH57" s="30"/>
      <c r="DI57" s="30"/>
      <c r="DJ57" s="30"/>
      <c r="DK57" s="30"/>
      <c r="DL57" s="30"/>
      <c r="DM57" s="30"/>
      <c r="DN57" s="30"/>
      <c r="DO57" s="30"/>
      <c r="DP57" s="30"/>
      <c r="DQ57" s="30"/>
      <c r="DR57" s="30"/>
      <c r="DS57" s="30"/>
      <c r="DT57" s="30"/>
      <c r="DU57" s="30"/>
      <c r="DV57" s="30"/>
      <c r="DW57" s="30"/>
      <c r="DX57" s="30"/>
      <c r="DY57" s="30"/>
      <c r="DZ57" s="30"/>
      <c r="EA57" s="30"/>
      <c r="EB57" s="30"/>
      <c r="EC57" s="30"/>
      <c r="ED57" s="30"/>
      <c r="EE57" s="30"/>
      <c r="EF57" s="30"/>
      <c r="EG57" s="30"/>
      <c r="EH57" s="30"/>
      <c r="EI57" s="30"/>
      <c r="EJ57" s="30"/>
      <c r="EK57" s="30"/>
      <c r="EL57" s="30"/>
      <c r="EM57" s="30"/>
      <c r="EN57" s="30"/>
      <c r="EO57" s="30"/>
      <c r="EP57" s="30"/>
      <c r="EQ57" s="30"/>
      <c r="ER57" s="30"/>
      <c r="ES57" s="30"/>
      <c r="ET57" s="30"/>
      <c r="EU57" s="30"/>
      <c r="EV57" s="30"/>
      <c r="EW57" s="30"/>
      <c r="EX57" s="30"/>
      <c r="EY57" s="30"/>
      <c r="EZ57" s="30"/>
      <c r="FA57" s="30"/>
      <c r="FB57" s="30"/>
      <c r="FC57" s="30"/>
      <c r="FD57" s="30"/>
      <c r="FE57" s="30"/>
      <c r="FF57" s="30"/>
      <c r="FG57" s="30"/>
      <c r="FH57" s="30"/>
      <c r="FI57" s="30"/>
      <c r="FJ57" s="30"/>
      <c r="FK57" s="30"/>
      <c r="FL57" s="30"/>
      <c r="FM57" s="30"/>
      <c r="FN57" s="30"/>
      <c r="FO57" s="30"/>
      <c r="FP57" s="30"/>
      <c r="FQ57" s="30"/>
      <c r="FR57" s="30"/>
      <c r="FS57" s="31"/>
      <c r="FT57" s="31"/>
      <c r="FU57" s="31"/>
      <c r="FV57" s="31"/>
      <c r="FW57" s="31"/>
      <c r="FX57" s="31"/>
      <c r="FY57" s="31"/>
      <c r="FZ57" s="31"/>
      <c r="GA57" s="31"/>
      <c r="GB57" s="31"/>
      <c r="GC57" s="31"/>
      <c r="GD57" s="31"/>
      <c r="GE57" s="31"/>
      <c r="GF57" s="31"/>
      <c r="GG57" s="31"/>
      <c r="GH57" s="31"/>
      <c r="GI57" s="31"/>
      <c r="GJ57" s="31"/>
      <c r="GK57" s="31"/>
      <c r="GL57" s="31"/>
      <c r="GM57" s="31"/>
      <c r="GN57" s="31"/>
      <c r="GO57" s="31"/>
      <c r="GP57" s="31"/>
      <c r="GQ57" s="31"/>
      <c r="GR57" s="31"/>
      <c r="GS57" s="31"/>
      <c r="GT57" s="31"/>
      <c r="GU57" s="31"/>
      <c r="GV57" s="31"/>
      <c r="GW57" s="31"/>
      <c r="GX57" s="31"/>
      <c r="GY57" s="31"/>
      <c r="GZ57" s="31"/>
      <c r="HA57" s="31"/>
      <c r="HB57" s="31"/>
      <c r="HC57" s="31"/>
      <c r="HD57" s="31"/>
      <c r="HE57" s="31"/>
      <c r="HF57" s="31"/>
      <c r="HG57" s="31"/>
      <c r="HH57" s="31"/>
      <c r="HI57" s="31"/>
      <c r="HJ57" s="31"/>
      <c r="HK57" s="31"/>
      <c r="HL57" s="31"/>
      <c r="HM57" s="31"/>
      <c r="HN57" s="31"/>
      <c r="HO57" s="31"/>
      <c r="HP57" s="31"/>
      <c r="HQ57" s="31"/>
      <c r="HR57" s="31"/>
      <c r="HS57" s="31"/>
      <c r="HT57" s="31"/>
      <c r="HU57" s="31"/>
      <c r="HV57" s="31"/>
      <c r="HW57" s="31"/>
      <c r="HX57" s="31"/>
      <c r="HY57" s="31"/>
      <c r="HZ57" s="31"/>
      <c r="IA57" s="31"/>
    </row>
    <row r="58" spans="2:235" ht="4.5" customHeight="1" thickBot="1">
      <c r="B58" s="111"/>
      <c r="C58" s="39"/>
      <c r="D58" s="39"/>
      <c r="E58" s="39"/>
      <c r="F58" s="39"/>
      <c r="G58" s="39"/>
      <c r="H58" s="39"/>
      <c r="I58" s="39"/>
      <c r="J58" s="112"/>
      <c r="K58" s="39"/>
      <c r="L58" s="39"/>
      <c r="M58" s="59"/>
      <c r="N58" s="130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4"/>
      <c r="AF58" s="14"/>
      <c r="AG58" s="14"/>
      <c r="AH58" s="14"/>
      <c r="AI58" s="14"/>
      <c r="AJ58" s="14"/>
      <c r="AK58" s="14"/>
      <c r="AL58" s="14"/>
      <c r="AM58" s="14"/>
      <c r="AN58" s="14"/>
      <c r="AO58" s="14"/>
      <c r="AP58" s="14"/>
      <c r="AQ58" s="14"/>
      <c r="AR58" s="14"/>
      <c r="AS58" s="14"/>
      <c r="AT58" s="14"/>
      <c r="AU58" s="14"/>
      <c r="AV58" s="14"/>
      <c r="AW58" s="14"/>
      <c r="AX58" s="14"/>
      <c r="AY58" s="14"/>
      <c r="AZ58" s="14"/>
      <c r="BA58" s="14"/>
      <c r="BB58" s="14"/>
      <c r="BC58" s="14"/>
      <c r="BD58" s="14"/>
      <c r="BE58" s="14"/>
      <c r="BF58" s="14"/>
      <c r="BG58" s="14"/>
      <c r="BH58" s="14"/>
      <c r="BI58" s="14"/>
      <c r="BJ58" s="14"/>
      <c r="BK58" s="14"/>
      <c r="BL58" s="14"/>
      <c r="BM58" s="14"/>
      <c r="BN58" s="14"/>
      <c r="BO58" s="14"/>
      <c r="BP58" s="14"/>
      <c r="BQ58" s="14"/>
      <c r="BR58" s="14"/>
      <c r="BS58" s="14"/>
      <c r="BT58" s="14"/>
      <c r="BU58" s="14"/>
      <c r="BV58" s="14"/>
      <c r="BW58" s="14"/>
      <c r="BX58" s="14"/>
      <c r="BY58" s="14"/>
      <c r="BZ58" s="14"/>
      <c r="CA58" s="14"/>
      <c r="CB58" s="14"/>
      <c r="CC58" s="14"/>
      <c r="CD58" s="14"/>
      <c r="CE58" s="14"/>
      <c r="CF58" s="14"/>
      <c r="CG58" s="14"/>
      <c r="CH58" s="14"/>
      <c r="CI58" s="14"/>
      <c r="CJ58" s="14"/>
      <c r="CK58" s="14"/>
      <c r="CL58" s="14"/>
      <c r="CM58" s="14"/>
      <c r="CN58" s="14"/>
      <c r="CO58" s="14"/>
      <c r="CP58" s="14"/>
      <c r="CQ58" s="14"/>
      <c r="CR58" s="14"/>
      <c r="CS58" s="14"/>
      <c r="CT58" s="14"/>
      <c r="CU58" s="14"/>
      <c r="CV58" s="14"/>
      <c r="CW58" s="14"/>
      <c r="CX58" s="14"/>
      <c r="CY58" s="14"/>
      <c r="CZ58" s="14"/>
      <c r="DA58" s="14"/>
      <c r="DB58" s="14"/>
      <c r="DC58" s="14"/>
      <c r="DD58" s="14"/>
      <c r="DE58" s="14"/>
      <c r="DF58" s="14"/>
      <c r="DG58" s="14"/>
      <c r="DH58" s="14"/>
      <c r="DI58" s="14"/>
      <c r="DJ58" s="14"/>
      <c r="DK58" s="14"/>
      <c r="DL58" s="14"/>
      <c r="DM58" s="14"/>
      <c r="DN58" s="14"/>
      <c r="DO58" s="14"/>
      <c r="DP58" s="14"/>
      <c r="DQ58" s="14"/>
      <c r="DR58" s="14"/>
      <c r="DS58" s="14"/>
      <c r="DT58" s="14"/>
      <c r="DU58" s="14"/>
      <c r="DV58" s="14"/>
      <c r="DW58" s="14"/>
      <c r="DX58" s="14"/>
      <c r="DY58" s="14"/>
      <c r="DZ58" s="14"/>
      <c r="EA58" s="14"/>
      <c r="EB58" s="14"/>
      <c r="EC58" s="14"/>
      <c r="ED58" s="14"/>
      <c r="EE58" s="14"/>
      <c r="EF58" s="14"/>
      <c r="EG58" s="14"/>
      <c r="EH58" s="14"/>
      <c r="EI58" s="14"/>
      <c r="EJ58" s="14"/>
      <c r="EK58" s="14"/>
      <c r="EL58" s="14"/>
      <c r="EM58" s="14"/>
      <c r="EN58" s="14"/>
      <c r="EO58" s="14"/>
      <c r="EP58" s="14"/>
      <c r="EQ58" s="14"/>
      <c r="ER58" s="14"/>
      <c r="ES58" s="14"/>
      <c r="ET58" s="14"/>
      <c r="EU58" s="14"/>
      <c r="EV58" s="14"/>
      <c r="EW58" s="14"/>
      <c r="EX58" s="14"/>
      <c r="EY58" s="14"/>
      <c r="EZ58" s="14"/>
      <c r="FA58" s="14"/>
      <c r="FB58" s="14"/>
      <c r="FC58" s="14"/>
      <c r="FD58" s="14"/>
      <c r="FE58" s="14"/>
      <c r="FF58" s="14"/>
      <c r="FG58" s="14"/>
      <c r="FH58" s="14"/>
      <c r="FI58" s="14"/>
      <c r="FJ58" s="14"/>
      <c r="FK58" s="14"/>
      <c r="FL58" s="14"/>
      <c r="FM58" s="14"/>
      <c r="FN58" s="14"/>
      <c r="FO58" s="14"/>
      <c r="FP58" s="14"/>
      <c r="FQ58" s="14"/>
      <c r="FR58" s="14"/>
      <c r="FS58" s="13"/>
      <c r="FT58" s="13"/>
      <c r="FU58" s="13"/>
      <c r="FV58" s="13"/>
      <c r="FW58" s="13"/>
      <c r="FX58" s="13"/>
      <c r="FY58" s="13"/>
      <c r="FZ58" s="13"/>
      <c r="GA58" s="13"/>
      <c r="GB58" s="13"/>
      <c r="GC58" s="13"/>
      <c r="GD58" s="13"/>
      <c r="GE58" s="13"/>
      <c r="GF58" s="13"/>
      <c r="GG58" s="13"/>
      <c r="GH58" s="13"/>
      <c r="GI58" s="13"/>
      <c r="GJ58" s="13"/>
      <c r="GK58" s="13"/>
      <c r="GL58" s="13"/>
      <c r="GM58" s="13"/>
      <c r="GN58" s="13"/>
      <c r="GO58" s="13"/>
      <c r="GP58" s="13"/>
      <c r="GQ58" s="13"/>
      <c r="GR58" s="13"/>
      <c r="GS58" s="13"/>
      <c r="GT58" s="13"/>
      <c r="GU58" s="13"/>
      <c r="GV58" s="13"/>
      <c r="GW58" s="13"/>
      <c r="GX58" s="13"/>
      <c r="GY58" s="13"/>
      <c r="GZ58" s="13"/>
      <c r="HA58" s="13"/>
      <c r="HB58" s="13"/>
      <c r="HC58" s="13"/>
      <c r="HD58" s="13"/>
      <c r="HE58" s="13"/>
      <c r="HF58" s="13"/>
      <c r="HG58" s="13"/>
      <c r="HH58" s="13"/>
      <c r="HI58" s="13"/>
      <c r="HJ58" s="13"/>
      <c r="HK58" s="13"/>
      <c r="HL58" s="13"/>
      <c r="HM58" s="13"/>
      <c r="HN58" s="13"/>
      <c r="HO58" s="13"/>
      <c r="HP58" s="13"/>
      <c r="HQ58" s="13"/>
      <c r="HR58" s="13"/>
      <c r="HS58" s="13"/>
      <c r="HT58" s="13"/>
      <c r="HU58" s="13"/>
      <c r="HV58" s="13"/>
      <c r="HW58" s="13"/>
      <c r="HX58" s="13"/>
      <c r="HY58" s="13"/>
      <c r="HZ58" s="13"/>
      <c r="IA58" s="13"/>
    </row>
    <row r="59" spans="2:235" ht="15.75" customHeight="1">
      <c r="M59" s="130"/>
    </row>
    <row r="60" spans="2:235" s="73" customFormat="1" ht="15.75" customHeight="1">
      <c r="D60" s="13"/>
      <c r="E60" s="13"/>
      <c r="F60" s="13"/>
      <c r="G60" s="13"/>
      <c r="H60" s="13"/>
      <c r="I60" s="13"/>
      <c r="J60" s="13"/>
      <c r="M60" s="14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  <c r="BF60" s="15"/>
      <c r="BG60" s="15"/>
      <c r="BH60" s="15"/>
      <c r="BI60" s="15"/>
      <c r="BJ60" s="15"/>
      <c r="BK60" s="15"/>
      <c r="BL60" s="15"/>
      <c r="BM60" s="15"/>
      <c r="BN60" s="15"/>
      <c r="BO60" s="15"/>
      <c r="BP60" s="15"/>
      <c r="BQ60" s="15"/>
      <c r="BR60" s="15"/>
      <c r="BS60" s="15"/>
      <c r="BT60" s="15"/>
      <c r="BU60" s="15"/>
      <c r="BV60" s="15"/>
      <c r="BW60" s="15"/>
      <c r="BX60" s="15"/>
      <c r="BY60" s="15"/>
      <c r="BZ60" s="15"/>
      <c r="CA60" s="15"/>
      <c r="CB60" s="15"/>
      <c r="CC60" s="15"/>
      <c r="CD60" s="15"/>
      <c r="CE60" s="15"/>
      <c r="CF60" s="15"/>
      <c r="CG60" s="15"/>
      <c r="CH60" s="15"/>
      <c r="CI60" s="15"/>
      <c r="CJ60" s="15"/>
      <c r="CK60" s="15"/>
      <c r="CL60" s="15"/>
      <c r="CM60" s="15"/>
      <c r="CN60" s="15"/>
      <c r="CO60" s="15"/>
      <c r="CP60" s="15"/>
      <c r="CQ60" s="15"/>
      <c r="CR60" s="15"/>
      <c r="CS60" s="15"/>
      <c r="CT60" s="15"/>
      <c r="CU60" s="15"/>
      <c r="CV60" s="15"/>
      <c r="CW60" s="15"/>
      <c r="CX60" s="15"/>
      <c r="CY60" s="15"/>
      <c r="CZ60" s="15"/>
      <c r="DA60" s="15"/>
      <c r="DB60" s="15"/>
      <c r="DC60" s="15"/>
      <c r="DD60" s="15"/>
      <c r="DE60" s="15"/>
      <c r="DF60" s="15"/>
      <c r="DG60" s="15"/>
      <c r="DH60" s="15"/>
      <c r="DI60" s="15"/>
      <c r="DJ60" s="15"/>
      <c r="DK60" s="15"/>
      <c r="DL60" s="15"/>
      <c r="DM60" s="15"/>
      <c r="DN60" s="15"/>
      <c r="DO60" s="15"/>
      <c r="DP60" s="15"/>
      <c r="DQ60" s="15"/>
      <c r="DR60" s="15"/>
      <c r="DS60" s="15"/>
      <c r="DT60" s="15"/>
      <c r="DU60" s="15"/>
      <c r="DV60" s="15"/>
      <c r="DW60" s="15"/>
      <c r="DX60" s="15"/>
      <c r="DY60" s="15"/>
      <c r="DZ60" s="15"/>
      <c r="EA60" s="15"/>
      <c r="EB60" s="15"/>
      <c r="EC60" s="15"/>
      <c r="ED60" s="15"/>
      <c r="EE60" s="15"/>
      <c r="EF60" s="15"/>
      <c r="EG60" s="15"/>
      <c r="EH60" s="15"/>
      <c r="EI60" s="15"/>
      <c r="EJ60" s="15"/>
      <c r="EK60" s="15"/>
      <c r="EL60" s="15"/>
      <c r="EM60" s="15"/>
      <c r="EN60" s="15"/>
      <c r="EO60" s="15"/>
      <c r="EP60" s="15"/>
      <c r="EQ60" s="15"/>
      <c r="ER60" s="15"/>
      <c r="ES60" s="15"/>
      <c r="ET60" s="15"/>
      <c r="EU60" s="15"/>
      <c r="EV60" s="15"/>
      <c r="EW60" s="15"/>
      <c r="EX60" s="15"/>
      <c r="EY60" s="15"/>
      <c r="EZ60" s="15"/>
      <c r="FA60" s="15"/>
      <c r="FB60" s="15"/>
      <c r="FC60" s="15"/>
      <c r="FD60" s="15"/>
      <c r="FE60" s="15"/>
      <c r="FF60" s="15"/>
      <c r="FG60" s="15"/>
      <c r="FH60" s="15"/>
      <c r="FI60" s="15"/>
      <c r="FJ60" s="15"/>
      <c r="FK60" s="15"/>
      <c r="FL60" s="15"/>
      <c r="FM60" s="15"/>
      <c r="FN60" s="15"/>
      <c r="FO60" s="15"/>
      <c r="FP60" s="15"/>
      <c r="FQ60" s="15"/>
      <c r="FR60" s="15"/>
      <c r="FS60" s="16"/>
      <c r="FT60" s="16"/>
      <c r="FU60" s="16"/>
      <c r="FV60" s="16"/>
      <c r="FW60" s="16"/>
      <c r="FX60" s="16"/>
      <c r="FY60" s="16"/>
      <c r="FZ60" s="16"/>
      <c r="GA60" s="16"/>
      <c r="GB60" s="16"/>
      <c r="GC60" s="16"/>
      <c r="GD60" s="16"/>
      <c r="GE60" s="16"/>
      <c r="GF60" s="16"/>
      <c r="GG60" s="16"/>
      <c r="GH60" s="16"/>
      <c r="GI60" s="16"/>
      <c r="GJ60" s="16"/>
      <c r="GK60" s="16"/>
      <c r="GL60" s="16"/>
      <c r="GM60" s="16"/>
      <c r="GN60" s="16"/>
      <c r="GO60" s="16"/>
      <c r="GP60" s="16"/>
      <c r="GQ60" s="16"/>
      <c r="GR60" s="16"/>
      <c r="GS60" s="16"/>
      <c r="GT60" s="16"/>
      <c r="GU60" s="16"/>
      <c r="GV60" s="16"/>
      <c r="GW60" s="16"/>
      <c r="GX60" s="16"/>
      <c r="GY60" s="16"/>
      <c r="GZ60" s="16"/>
      <c r="HA60" s="16"/>
      <c r="HB60" s="16"/>
      <c r="HC60" s="16"/>
      <c r="HD60" s="16"/>
      <c r="HE60" s="16"/>
      <c r="HF60" s="16"/>
      <c r="HG60" s="16"/>
      <c r="HH60" s="16"/>
      <c r="HI60" s="16"/>
      <c r="HJ60" s="16"/>
      <c r="HK60" s="16"/>
      <c r="HL60" s="16"/>
      <c r="HM60" s="16"/>
      <c r="HN60" s="16"/>
      <c r="HO60" s="16"/>
      <c r="HP60" s="16"/>
      <c r="HQ60" s="16"/>
      <c r="HR60" s="16"/>
      <c r="HS60" s="16"/>
      <c r="HT60" s="16"/>
      <c r="HU60" s="16"/>
      <c r="HV60" s="16"/>
      <c r="HW60" s="16"/>
      <c r="HX60" s="16"/>
      <c r="HY60" s="16"/>
      <c r="HZ60" s="16"/>
      <c r="IA60" s="16"/>
    </row>
    <row r="61" spans="2:235" s="73" customFormat="1" ht="15.75" customHeight="1">
      <c r="D61" s="13"/>
      <c r="E61" s="13"/>
      <c r="F61" s="13"/>
      <c r="G61" s="13"/>
      <c r="H61" s="13"/>
      <c r="I61" s="13"/>
      <c r="M61" s="14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M61" s="15"/>
      <c r="AN61" s="15"/>
      <c r="AO61" s="15"/>
      <c r="AP61" s="15"/>
      <c r="AQ61" s="15"/>
      <c r="AR61" s="15"/>
      <c r="AS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  <c r="BF61" s="15"/>
      <c r="BG61" s="15"/>
      <c r="BH61" s="15"/>
      <c r="BI61" s="15"/>
      <c r="BJ61" s="15"/>
      <c r="BK61" s="15"/>
      <c r="BL61" s="15"/>
      <c r="BM61" s="15"/>
      <c r="BN61" s="15"/>
      <c r="BO61" s="15"/>
      <c r="BP61" s="15"/>
      <c r="BQ61" s="15"/>
      <c r="BR61" s="15"/>
      <c r="BS61" s="15"/>
      <c r="BT61" s="15"/>
      <c r="BU61" s="15"/>
      <c r="BV61" s="15"/>
      <c r="BW61" s="15"/>
      <c r="BX61" s="15"/>
      <c r="BY61" s="15"/>
      <c r="BZ61" s="15"/>
      <c r="CA61" s="15"/>
      <c r="CB61" s="15"/>
      <c r="CC61" s="15"/>
      <c r="CD61" s="15"/>
      <c r="CE61" s="15"/>
      <c r="CF61" s="15"/>
      <c r="CG61" s="15"/>
      <c r="CH61" s="15"/>
      <c r="CI61" s="15"/>
      <c r="CJ61" s="15"/>
      <c r="CK61" s="15"/>
      <c r="CL61" s="15"/>
      <c r="CM61" s="15"/>
      <c r="CN61" s="15"/>
      <c r="CO61" s="15"/>
      <c r="CP61" s="15"/>
      <c r="CQ61" s="15"/>
      <c r="CR61" s="15"/>
      <c r="CS61" s="15"/>
      <c r="CT61" s="15"/>
      <c r="CU61" s="15"/>
      <c r="CV61" s="15"/>
      <c r="CW61" s="15"/>
      <c r="CX61" s="15"/>
      <c r="CY61" s="15"/>
      <c r="CZ61" s="15"/>
      <c r="DA61" s="15"/>
      <c r="DB61" s="15"/>
      <c r="DC61" s="15"/>
      <c r="DD61" s="15"/>
      <c r="DE61" s="15"/>
      <c r="DF61" s="15"/>
      <c r="DG61" s="15"/>
      <c r="DH61" s="15"/>
      <c r="DI61" s="15"/>
      <c r="DJ61" s="15"/>
      <c r="DK61" s="15"/>
      <c r="DL61" s="15"/>
      <c r="DM61" s="15"/>
      <c r="DN61" s="15"/>
      <c r="DO61" s="15"/>
      <c r="DP61" s="15"/>
      <c r="DQ61" s="15"/>
      <c r="DR61" s="15"/>
      <c r="DS61" s="15"/>
      <c r="DT61" s="15"/>
      <c r="DU61" s="15"/>
      <c r="DV61" s="15"/>
      <c r="DW61" s="15"/>
      <c r="DX61" s="15"/>
      <c r="DY61" s="15"/>
      <c r="DZ61" s="15"/>
      <c r="EA61" s="15"/>
      <c r="EB61" s="15"/>
      <c r="EC61" s="15"/>
      <c r="ED61" s="15"/>
      <c r="EE61" s="15"/>
      <c r="EF61" s="15"/>
      <c r="EG61" s="15"/>
      <c r="EH61" s="15"/>
      <c r="EI61" s="15"/>
      <c r="EJ61" s="15"/>
      <c r="EK61" s="15"/>
      <c r="EL61" s="15"/>
      <c r="EM61" s="15"/>
      <c r="EN61" s="15"/>
      <c r="EO61" s="15"/>
      <c r="EP61" s="15"/>
      <c r="EQ61" s="15"/>
      <c r="ER61" s="15"/>
      <c r="ES61" s="15"/>
      <c r="ET61" s="15"/>
      <c r="EU61" s="15"/>
      <c r="EV61" s="15"/>
      <c r="EW61" s="15"/>
      <c r="EX61" s="15"/>
      <c r="EY61" s="15"/>
      <c r="EZ61" s="15"/>
      <c r="FA61" s="15"/>
      <c r="FB61" s="15"/>
      <c r="FC61" s="15"/>
      <c r="FD61" s="15"/>
      <c r="FE61" s="15"/>
      <c r="FF61" s="15"/>
      <c r="FG61" s="15"/>
      <c r="FH61" s="15"/>
      <c r="FI61" s="15"/>
      <c r="FJ61" s="15"/>
      <c r="FK61" s="15"/>
      <c r="FL61" s="15"/>
      <c r="FM61" s="15"/>
      <c r="FN61" s="15"/>
      <c r="FO61" s="15"/>
      <c r="FP61" s="15"/>
      <c r="FQ61" s="15"/>
      <c r="FR61" s="15"/>
      <c r="FS61" s="16"/>
      <c r="FT61" s="16"/>
      <c r="FU61" s="16"/>
      <c r="FV61" s="16"/>
      <c r="FW61" s="16"/>
      <c r="FX61" s="16"/>
      <c r="FY61" s="16"/>
      <c r="FZ61" s="16"/>
      <c r="GA61" s="16"/>
      <c r="GB61" s="16"/>
      <c r="GC61" s="16"/>
      <c r="GD61" s="16"/>
      <c r="GE61" s="16"/>
      <c r="GF61" s="16"/>
      <c r="GG61" s="16"/>
      <c r="GH61" s="16"/>
      <c r="GI61" s="16"/>
      <c r="GJ61" s="16"/>
      <c r="GK61" s="16"/>
      <c r="GL61" s="16"/>
      <c r="GM61" s="16"/>
      <c r="GN61" s="16"/>
      <c r="GO61" s="16"/>
      <c r="GP61" s="16"/>
      <c r="GQ61" s="16"/>
      <c r="GR61" s="16"/>
      <c r="GS61" s="16"/>
      <c r="GT61" s="16"/>
      <c r="GU61" s="16"/>
      <c r="GV61" s="16"/>
      <c r="GW61" s="16"/>
      <c r="GX61" s="16"/>
      <c r="GY61" s="16"/>
      <c r="GZ61" s="16"/>
      <c r="HA61" s="16"/>
      <c r="HB61" s="16"/>
      <c r="HC61" s="16"/>
      <c r="HD61" s="16"/>
      <c r="HE61" s="16"/>
      <c r="HF61" s="16"/>
      <c r="HG61" s="16"/>
      <c r="HH61" s="16"/>
      <c r="HI61" s="16"/>
      <c r="HJ61" s="16"/>
      <c r="HK61" s="16"/>
      <c r="HL61" s="16"/>
      <c r="HM61" s="16"/>
      <c r="HN61" s="16"/>
      <c r="HO61" s="16"/>
      <c r="HP61" s="16"/>
      <c r="HQ61" s="16"/>
      <c r="HR61" s="16"/>
      <c r="HS61" s="16"/>
      <c r="HT61" s="16"/>
      <c r="HU61" s="16"/>
      <c r="HV61" s="16"/>
      <c r="HW61" s="16"/>
      <c r="HX61" s="16"/>
      <c r="HY61" s="16"/>
      <c r="HZ61" s="16"/>
      <c r="IA61" s="16"/>
    </row>
    <row r="62" spans="2:235" ht="15.75" customHeight="1">
      <c r="D62" s="24"/>
      <c r="J62" s="73"/>
    </row>
    <row r="63" spans="2:235" s="73" customFormat="1" ht="15.75" customHeight="1">
      <c r="D63" s="13"/>
      <c r="E63" s="13"/>
      <c r="F63" s="13"/>
      <c r="G63" s="13"/>
      <c r="H63" s="13"/>
      <c r="I63" s="13"/>
      <c r="J63" s="113"/>
      <c r="M63" s="14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  <c r="AK63" s="15"/>
      <c r="AL63" s="15"/>
      <c r="AM63" s="15"/>
      <c r="AN63" s="15"/>
      <c r="AO63" s="15"/>
      <c r="AP63" s="15"/>
      <c r="AQ63" s="15"/>
      <c r="AR63" s="15"/>
      <c r="AS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  <c r="BF63" s="15"/>
      <c r="BG63" s="15"/>
      <c r="BH63" s="15"/>
      <c r="BI63" s="15"/>
      <c r="BJ63" s="15"/>
      <c r="BK63" s="15"/>
      <c r="BL63" s="15"/>
      <c r="BM63" s="15"/>
      <c r="BN63" s="15"/>
      <c r="BO63" s="15"/>
      <c r="BP63" s="15"/>
      <c r="BQ63" s="15"/>
      <c r="BR63" s="15"/>
      <c r="BS63" s="15"/>
      <c r="BT63" s="15"/>
      <c r="BU63" s="15"/>
      <c r="BV63" s="15"/>
      <c r="BW63" s="15"/>
      <c r="BX63" s="15"/>
      <c r="BY63" s="15"/>
      <c r="BZ63" s="15"/>
      <c r="CA63" s="15"/>
      <c r="CB63" s="15"/>
      <c r="CC63" s="15"/>
      <c r="CD63" s="15"/>
      <c r="CE63" s="15"/>
      <c r="CF63" s="15"/>
      <c r="CG63" s="15"/>
      <c r="CH63" s="15"/>
      <c r="CI63" s="15"/>
      <c r="CJ63" s="15"/>
      <c r="CK63" s="15"/>
      <c r="CL63" s="15"/>
      <c r="CM63" s="15"/>
      <c r="CN63" s="15"/>
      <c r="CO63" s="15"/>
      <c r="CP63" s="15"/>
      <c r="CQ63" s="15"/>
      <c r="CR63" s="15"/>
      <c r="CS63" s="15"/>
      <c r="CT63" s="15"/>
      <c r="CU63" s="15"/>
      <c r="CV63" s="15"/>
      <c r="CW63" s="15"/>
      <c r="CX63" s="15"/>
      <c r="CY63" s="15"/>
      <c r="CZ63" s="15"/>
      <c r="DA63" s="15"/>
      <c r="DB63" s="15"/>
      <c r="DC63" s="15"/>
      <c r="DD63" s="15"/>
      <c r="DE63" s="15"/>
      <c r="DF63" s="15"/>
      <c r="DG63" s="15"/>
      <c r="DH63" s="15"/>
      <c r="DI63" s="15"/>
      <c r="DJ63" s="15"/>
      <c r="DK63" s="15"/>
      <c r="DL63" s="15"/>
      <c r="DM63" s="15"/>
      <c r="DN63" s="15"/>
      <c r="DO63" s="15"/>
      <c r="DP63" s="15"/>
      <c r="DQ63" s="15"/>
      <c r="DR63" s="15"/>
      <c r="DS63" s="15"/>
      <c r="DT63" s="15"/>
      <c r="DU63" s="15"/>
      <c r="DV63" s="15"/>
      <c r="DW63" s="15"/>
      <c r="DX63" s="15"/>
      <c r="DY63" s="15"/>
      <c r="DZ63" s="15"/>
      <c r="EA63" s="15"/>
      <c r="EB63" s="15"/>
      <c r="EC63" s="15"/>
      <c r="ED63" s="15"/>
      <c r="EE63" s="15"/>
      <c r="EF63" s="15"/>
      <c r="EG63" s="15"/>
      <c r="EH63" s="15"/>
      <c r="EI63" s="15"/>
      <c r="EJ63" s="15"/>
      <c r="EK63" s="15"/>
      <c r="EL63" s="15"/>
      <c r="EM63" s="15"/>
      <c r="EN63" s="15"/>
      <c r="EO63" s="15"/>
      <c r="EP63" s="15"/>
      <c r="EQ63" s="15"/>
      <c r="ER63" s="15"/>
      <c r="ES63" s="15"/>
      <c r="ET63" s="15"/>
      <c r="EU63" s="15"/>
      <c r="EV63" s="15"/>
      <c r="EW63" s="15"/>
      <c r="EX63" s="15"/>
      <c r="EY63" s="15"/>
      <c r="EZ63" s="15"/>
      <c r="FA63" s="15"/>
      <c r="FB63" s="15"/>
      <c r="FC63" s="15"/>
      <c r="FD63" s="15"/>
      <c r="FE63" s="15"/>
      <c r="FF63" s="15"/>
      <c r="FG63" s="15"/>
      <c r="FH63" s="15"/>
      <c r="FI63" s="15"/>
      <c r="FJ63" s="15"/>
      <c r="FK63" s="15"/>
      <c r="FL63" s="15"/>
      <c r="FM63" s="15"/>
      <c r="FN63" s="15"/>
      <c r="FO63" s="15"/>
      <c r="FP63" s="15"/>
      <c r="FQ63" s="15"/>
      <c r="FR63" s="15"/>
      <c r="FS63" s="16"/>
      <c r="FT63" s="16"/>
      <c r="FU63" s="16"/>
      <c r="FV63" s="16"/>
      <c r="FW63" s="16"/>
      <c r="FX63" s="16"/>
      <c r="FY63" s="16"/>
      <c r="FZ63" s="16"/>
      <c r="GA63" s="16"/>
      <c r="GB63" s="16"/>
      <c r="GC63" s="16"/>
      <c r="GD63" s="16"/>
      <c r="GE63" s="16"/>
      <c r="GF63" s="16"/>
      <c r="GG63" s="16"/>
      <c r="GH63" s="16"/>
      <c r="GI63" s="16"/>
      <c r="GJ63" s="16"/>
      <c r="GK63" s="16"/>
      <c r="GL63" s="16"/>
      <c r="GM63" s="16"/>
      <c r="GN63" s="16"/>
      <c r="GO63" s="16"/>
      <c r="GP63" s="16"/>
      <c r="GQ63" s="16"/>
      <c r="GR63" s="16"/>
      <c r="GS63" s="16"/>
      <c r="GT63" s="16"/>
      <c r="GU63" s="16"/>
      <c r="GV63" s="16"/>
      <c r="GW63" s="16"/>
      <c r="GX63" s="16"/>
      <c r="GY63" s="16"/>
      <c r="GZ63" s="16"/>
      <c r="HA63" s="16"/>
      <c r="HB63" s="16"/>
      <c r="HC63" s="16"/>
      <c r="HD63" s="16"/>
      <c r="HE63" s="16"/>
      <c r="HF63" s="16"/>
      <c r="HG63" s="16"/>
      <c r="HH63" s="16"/>
      <c r="HI63" s="16"/>
      <c r="HJ63" s="16"/>
      <c r="HK63" s="16"/>
      <c r="HL63" s="16"/>
      <c r="HM63" s="16"/>
      <c r="HN63" s="16"/>
      <c r="HO63" s="16"/>
      <c r="HP63" s="16"/>
      <c r="HQ63" s="16"/>
      <c r="HR63" s="16"/>
      <c r="HS63" s="16"/>
      <c r="HT63" s="16"/>
      <c r="HU63" s="16"/>
      <c r="HV63" s="16"/>
      <c r="HW63" s="16"/>
      <c r="HX63" s="16"/>
      <c r="HY63" s="16"/>
      <c r="HZ63" s="16"/>
      <c r="IA63" s="16"/>
    </row>
    <row r="64" spans="2:235" ht="15.75" customHeight="1">
      <c r="J64" s="73"/>
    </row>
  </sheetData>
  <mergeCells count="22">
    <mergeCell ref="E5:H5"/>
    <mergeCell ref="H3:I3"/>
    <mergeCell ref="C3:G3"/>
    <mergeCell ref="C12:D12"/>
    <mergeCell ref="C11:D11"/>
    <mergeCell ref="C10:D10"/>
    <mergeCell ref="C9:D9"/>
    <mergeCell ref="C8:D8"/>
    <mergeCell ref="C7:D7"/>
    <mergeCell ref="C6:D6"/>
    <mergeCell ref="C5:D5"/>
    <mergeCell ref="C57:D57"/>
    <mergeCell ref="C56:D56"/>
    <mergeCell ref="C55:D55"/>
    <mergeCell ref="C31:D31"/>
    <mergeCell ref="C14:D14"/>
    <mergeCell ref="E31:H31"/>
    <mergeCell ref="E14:H14"/>
    <mergeCell ref="H33:J33"/>
    <mergeCell ref="H42:J42"/>
    <mergeCell ref="H16:K16"/>
    <mergeCell ref="H24:K25"/>
  </mergeCells>
  <pageMargins left="0.7" right="0.7" top="0.75" bottom="0.75" header="0.3" footer="0.3"/>
  <pageSetup scale="7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C1:O101"/>
  <sheetViews>
    <sheetView showGridLines="0" tabSelected="1" zoomScaleNormal="100" workbookViewId="0">
      <selection activeCell="K24" sqref="K24"/>
    </sheetView>
  </sheetViews>
  <sheetFormatPr defaultColWidth="14.28515625" defaultRowHeight="18.75"/>
  <cols>
    <col min="1" max="1" width="2.28515625" style="309" customWidth="1"/>
    <col min="2" max="2" width="0.7109375" style="309" customWidth="1"/>
    <col min="3" max="3" width="17.28515625" style="309" customWidth="1"/>
    <col min="4" max="4" width="26.7109375" style="309" customWidth="1"/>
    <col min="5" max="5" width="14.5703125" style="309" bestFit="1" customWidth="1"/>
    <col min="6" max="7" width="14.28515625" style="309"/>
    <col min="8" max="8" width="26.7109375" style="312" customWidth="1"/>
    <col min="9" max="9" width="14.28515625" style="309" hidden="1" customWidth="1"/>
    <col min="10" max="10" width="14.7109375" style="312" customWidth="1"/>
    <col min="11" max="15" width="14.28515625" style="312"/>
    <col min="16" max="16384" width="14.28515625" style="309"/>
  </cols>
  <sheetData>
    <row r="1" spans="3:14" ht="9" customHeight="1"/>
    <row r="2" spans="3:14" ht="5.25" customHeight="1" thickBot="1"/>
    <row r="3" spans="3:14" ht="27" thickBot="1">
      <c r="C3" s="361" t="s">
        <v>125</v>
      </c>
      <c r="D3" s="362"/>
      <c r="E3" s="362"/>
      <c r="F3" s="362"/>
      <c r="G3" s="362"/>
      <c r="H3" s="363"/>
      <c r="I3" s="323"/>
    </row>
    <row r="4" spans="3:14" ht="4.5" customHeight="1" thickBot="1">
      <c r="C4" s="159"/>
      <c r="D4" s="159"/>
      <c r="E4" s="159"/>
      <c r="F4" s="159"/>
      <c r="G4" s="159"/>
    </row>
    <row r="5" spans="3:14" ht="21.75" thickBot="1">
      <c r="C5" s="365" t="s">
        <v>1</v>
      </c>
      <c r="D5" s="365" t="s">
        <v>104</v>
      </c>
      <c r="E5" s="364" t="s">
        <v>103</v>
      </c>
      <c r="F5" s="364"/>
      <c r="G5" s="364"/>
      <c r="H5" s="315"/>
      <c r="J5" s="360" t="s">
        <v>139</v>
      </c>
      <c r="K5" s="360"/>
      <c r="L5" s="360"/>
      <c r="M5" s="360"/>
      <c r="N5" s="360"/>
    </row>
    <row r="6" spans="3:14" ht="19.5" thickBot="1">
      <c r="C6" s="365"/>
      <c r="D6" s="365"/>
      <c r="E6" s="322" t="s">
        <v>9</v>
      </c>
      <c r="F6" s="322" t="s">
        <v>10</v>
      </c>
      <c r="G6" s="322" t="s">
        <v>8</v>
      </c>
      <c r="H6" s="322" t="s">
        <v>124</v>
      </c>
      <c r="K6" s="329"/>
    </row>
    <row r="7" spans="3:14">
      <c r="C7" s="316"/>
      <c r="D7" s="317"/>
      <c r="E7" s="318"/>
      <c r="F7" s="318"/>
      <c r="G7" s="318"/>
      <c r="H7" s="324" t="s">
        <v>134</v>
      </c>
      <c r="I7" s="313">
        <f t="shared" ref="I7:I38" si="0">+SUM(E7:G7)</f>
        <v>0</v>
      </c>
    </row>
    <row r="8" spans="3:14">
      <c r="C8" s="234"/>
      <c r="D8" s="169"/>
      <c r="E8" s="224"/>
      <c r="F8" s="224"/>
      <c r="G8" s="224"/>
      <c r="H8" s="319" t="s">
        <v>134</v>
      </c>
      <c r="I8" s="313">
        <f t="shared" si="0"/>
        <v>0</v>
      </c>
    </row>
    <row r="9" spans="3:14">
      <c r="C9" s="234"/>
      <c r="D9" s="169"/>
      <c r="E9" s="224"/>
      <c r="F9" s="224"/>
      <c r="G9" s="224"/>
      <c r="H9" s="319" t="s">
        <v>136</v>
      </c>
      <c r="I9" s="313">
        <f t="shared" si="0"/>
        <v>0</v>
      </c>
    </row>
    <row r="10" spans="3:14" ht="21">
      <c r="C10" s="234"/>
      <c r="D10" s="169"/>
      <c r="E10" s="224"/>
      <c r="F10" s="224"/>
      <c r="G10" s="224"/>
      <c r="H10" s="319" t="s">
        <v>134</v>
      </c>
      <c r="I10" s="313">
        <f t="shared" si="0"/>
        <v>0</v>
      </c>
      <c r="J10" s="360" t="s">
        <v>143</v>
      </c>
      <c r="K10" s="360"/>
      <c r="L10" s="360"/>
      <c r="M10" s="360"/>
      <c r="N10" s="360"/>
    </row>
    <row r="11" spans="3:14" ht="21">
      <c r="C11" s="234"/>
      <c r="D11" s="169"/>
      <c r="E11" s="224"/>
      <c r="F11" s="224"/>
      <c r="G11" s="224"/>
      <c r="H11" s="319" t="s">
        <v>134</v>
      </c>
      <c r="I11" s="313">
        <f t="shared" si="0"/>
        <v>0</v>
      </c>
      <c r="J11" s="360" t="s">
        <v>144</v>
      </c>
      <c r="K11" s="360"/>
      <c r="L11" s="360"/>
      <c r="M11" s="360"/>
      <c r="N11" s="360"/>
    </row>
    <row r="12" spans="3:14" ht="21">
      <c r="C12" s="234"/>
      <c r="D12" s="169"/>
      <c r="E12" s="224"/>
      <c r="F12" s="224"/>
      <c r="G12" s="224"/>
      <c r="H12" s="319" t="s">
        <v>134</v>
      </c>
      <c r="I12" s="313">
        <f t="shared" si="0"/>
        <v>0</v>
      </c>
      <c r="J12" s="360" t="s">
        <v>145</v>
      </c>
      <c r="K12" s="360"/>
      <c r="L12" s="360"/>
      <c r="M12" s="360"/>
      <c r="N12" s="360"/>
    </row>
    <row r="13" spans="3:14">
      <c r="C13" s="234"/>
      <c r="D13" s="169"/>
      <c r="E13" s="224"/>
      <c r="F13" s="224"/>
      <c r="G13" s="224"/>
      <c r="H13" s="319" t="s">
        <v>134</v>
      </c>
      <c r="I13" s="313">
        <f t="shared" si="0"/>
        <v>0</v>
      </c>
    </row>
    <row r="14" spans="3:14">
      <c r="C14" s="234"/>
      <c r="D14" s="169"/>
      <c r="E14" s="224"/>
      <c r="F14" s="224"/>
      <c r="G14" s="224"/>
      <c r="H14" s="319" t="s">
        <v>134</v>
      </c>
      <c r="I14" s="313">
        <f t="shared" si="0"/>
        <v>0</v>
      </c>
    </row>
    <row r="15" spans="3:14">
      <c r="C15" s="234"/>
      <c r="D15" s="169"/>
      <c r="E15" s="224"/>
      <c r="F15" s="224"/>
      <c r="G15" s="224"/>
      <c r="H15" s="319" t="s">
        <v>134</v>
      </c>
      <c r="I15" s="313">
        <f t="shared" si="0"/>
        <v>0</v>
      </c>
    </row>
    <row r="16" spans="3:14">
      <c r="C16" s="234"/>
      <c r="D16" s="169"/>
      <c r="E16" s="224"/>
      <c r="F16" s="224"/>
      <c r="G16" s="224"/>
      <c r="H16" s="319" t="s">
        <v>134</v>
      </c>
      <c r="I16" s="313">
        <f t="shared" si="0"/>
        <v>0</v>
      </c>
    </row>
    <row r="17" spans="3:9">
      <c r="C17" s="234"/>
      <c r="D17" s="169"/>
      <c r="E17" s="224"/>
      <c r="F17" s="224"/>
      <c r="G17" s="224"/>
      <c r="H17" s="319" t="s">
        <v>134</v>
      </c>
      <c r="I17" s="313">
        <f t="shared" si="0"/>
        <v>0</v>
      </c>
    </row>
    <row r="18" spans="3:9">
      <c r="C18" s="234"/>
      <c r="D18" s="169"/>
      <c r="E18" s="224"/>
      <c r="F18" s="224"/>
      <c r="G18" s="224"/>
      <c r="H18" s="319" t="s">
        <v>134</v>
      </c>
      <c r="I18" s="313">
        <f t="shared" si="0"/>
        <v>0</v>
      </c>
    </row>
    <row r="19" spans="3:9">
      <c r="C19" s="234"/>
      <c r="D19" s="169"/>
      <c r="E19" s="224"/>
      <c r="F19" s="224"/>
      <c r="G19" s="224"/>
      <c r="H19" s="319" t="s">
        <v>134</v>
      </c>
      <c r="I19" s="313">
        <f t="shared" si="0"/>
        <v>0</v>
      </c>
    </row>
    <row r="20" spans="3:9">
      <c r="C20" s="234"/>
      <c r="D20" s="169"/>
      <c r="E20" s="224"/>
      <c r="F20" s="224"/>
      <c r="G20" s="224"/>
      <c r="H20" s="319" t="s">
        <v>134</v>
      </c>
      <c r="I20" s="313">
        <f t="shared" si="0"/>
        <v>0</v>
      </c>
    </row>
    <row r="21" spans="3:9">
      <c r="C21" s="234"/>
      <c r="D21" s="169"/>
      <c r="E21" s="224"/>
      <c r="F21" s="224"/>
      <c r="G21" s="224"/>
      <c r="H21" s="319" t="s">
        <v>134</v>
      </c>
      <c r="I21" s="313">
        <f t="shared" si="0"/>
        <v>0</v>
      </c>
    </row>
    <row r="22" spans="3:9">
      <c r="C22" s="234"/>
      <c r="D22" s="169"/>
      <c r="E22" s="224"/>
      <c r="F22" s="224"/>
      <c r="G22" s="224"/>
      <c r="H22" s="319" t="s">
        <v>134</v>
      </c>
      <c r="I22" s="313">
        <f t="shared" si="0"/>
        <v>0</v>
      </c>
    </row>
    <row r="23" spans="3:9">
      <c r="C23" s="234"/>
      <c r="D23" s="169"/>
      <c r="E23" s="224"/>
      <c r="F23" s="224"/>
      <c r="G23" s="224"/>
      <c r="H23" s="319" t="s">
        <v>134</v>
      </c>
      <c r="I23" s="313">
        <f t="shared" si="0"/>
        <v>0</v>
      </c>
    </row>
    <row r="24" spans="3:9">
      <c r="C24" s="234"/>
      <c r="D24" s="169"/>
      <c r="E24" s="224"/>
      <c r="F24" s="224"/>
      <c r="G24" s="224"/>
      <c r="H24" s="319" t="s">
        <v>134</v>
      </c>
      <c r="I24" s="313">
        <f t="shared" si="0"/>
        <v>0</v>
      </c>
    </row>
    <row r="25" spans="3:9">
      <c r="C25" s="234"/>
      <c r="D25" s="169"/>
      <c r="E25" s="224"/>
      <c r="F25" s="224"/>
      <c r="G25" s="224"/>
      <c r="H25" s="319" t="s">
        <v>134</v>
      </c>
      <c r="I25" s="313">
        <f t="shared" si="0"/>
        <v>0</v>
      </c>
    </row>
    <row r="26" spans="3:9">
      <c r="C26" s="234"/>
      <c r="D26" s="169"/>
      <c r="E26" s="224"/>
      <c r="F26" s="224"/>
      <c r="G26" s="224"/>
      <c r="H26" s="319" t="s">
        <v>134</v>
      </c>
      <c r="I26" s="313">
        <f t="shared" si="0"/>
        <v>0</v>
      </c>
    </row>
    <row r="27" spans="3:9">
      <c r="C27" s="234"/>
      <c r="D27" s="169"/>
      <c r="E27" s="224"/>
      <c r="F27" s="224"/>
      <c r="G27" s="224"/>
      <c r="H27" s="319" t="s">
        <v>134</v>
      </c>
      <c r="I27" s="313">
        <f t="shared" si="0"/>
        <v>0</v>
      </c>
    </row>
    <row r="28" spans="3:9">
      <c r="C28" s="234"/>
      <c r="D28" s="169"/>
      <c r="E28" s="224"/>
      <c r="F28" s="224"/>
      <c r="G28" s="224"/>
      <c r="H28" s="319" t="s">
        <v>134</v>
      </c>
      <c r="I28" s="313">
        <f t="shared" si="0"/>
        <v>0</v>
      </c>
    </row>
    <row r="29" spans="3:9">
      <c r="C29" s="234"/>
      <c r="D29" s="169"/>
      <c r="E29" s="224"/>
      <c r="F29" s="224"/>
      <c r="G29" s="224"/>
      <c r="H29" s="319" t="s">
        <v>134</v>
      </c>
      <c r="I29" s="313">
        <f t="shared" si="0"/>
        <v>0</v>
      </c>
    </row>
    <row r="30" spans="3:9">
      <c r="C30" s="234"/>
      <c r="D30" s="169"/>
      <c r="E30" s="224"/>
      <c r="F30" s="224"/>
      <c r="G30" s="224"/>
      <c r="H30" s="319" t="s">
        <v>134</v>
      </c>
      <c r="I30" s="313">
        <f t="shared" si="0"/>
        <v>0</v>
      </c>
    </row>
    <row r="31" spans="3:9">
      <c r="C31" s="234"/>
      <c r="D31" s="169"/>
      <c r="E31" s="224"/>
      <c r="F31" s="224"/>
      <c r="G31" s="224"/>
      <c r="H31" s="319" t="s">
        <v>134</v>
      </c>
      <c r="I31" s="313">
        <f t="shared" si="0"/>
        <v>0</v>
      </c>
    </row>
    <row r="32" spans="3:9">
      <c r="C32" s="234"/>
      <c r="D32" s="169"/>
      <c r="E32" s="224"/>
      <c r="F32" s="224"/>
      <c r="G32" s="224"/>
      <c r="H32" s="319" t="s">
        <v>134</v>
      </c>
      <c r="I32" s="313">
        <f t="shared" si="0"/>
        <v>0</v>
      </c>
    </row>
    <row r="33" spans="3:9">
      <c r="C33" s="234"/>
      <c r="D33" s="169"/>
      <c r="E33" s="224"/>
      <c r="F33" s="224"/>
      <c r="G33" s="224"/>
      <c r="H33" s="319" t="s">
        <v>134</v>
      </c>
      <c r="I33" s="313">
        <f t="shared" si="0"/>
        <v>0</v>
      </c>
    </row>
    <row r="34" spans="3:9">
      <c r="C34" s="234"/>
      <c r="D34" s="169"/>
      <c r="E34" s="224"/>
      <c r="F34" s="224"/>
      <c r="G34" s="224"/>
      <c r="H34" s="319" t="s">
        <v>134</v>
      </c>
      <c r="I34" s="313">
        <f t="shared" si="0"/>
        <v>0</v>
      </c>
    </row>
    <row r="35" spans="3:9">
      <c r="C35" s="242"/>
      <c r="D35" s="169"/>
      <c r="E35" s="224"/>
      <c r="F35" s="224"/>
      <c r="G35" s="224"/>
      <c r="H35" s="319" t="s">
        <v>134</v>
      </c>
      <c r="I35" s="313">
        <f t="shared" si="0"/>
        <v>0</v>
      </c>
    </row>
    <row r="36" spans="3:9">
      <c r="C36" s="243"/>
      <c r="D36" s="170"/>
      <c r="E36" s="225"/>
      <c r="F36" s="225"/>
      <c r="G36" s="225"/>
      <c r="H36" s="319" t="s">
        <v>134</v>
      </c>
      <c r="I36" s="313">
        <f t="shared" si="0"/>
        <v>0</v>
      </c>
    </row>
    <row r="37" spans="3:9">
      <c r="C37" s="243"/>
      <c r="D37" s="170"/>
      <c r="E37" s="225"/>
      <c r="F37" s="225"/>
      <c r="G37" s="225"/>
      <c r="H37" s="319" t="s">
        <v>134</v>
      </c>
      <c r="I37" s="313">
        <f t="shared" si="0"/>
        <v>0</v>
      </c>
    </row>
    <row r="38" spans="3:9">
      <c r="C38" s="174"/>
      <c r="D38" s="170"/>
      <c r="E38" s="225"/>
      <c r="F38" s="225"/>
      <c r="G38" s="225"/>
      <c r="H38" s="319" t="s">
        <v>134</v>
      </c>
      <c r="I38" s="313">
        <f t="shared" si="0"/>
        <v>0</v>
      </c>
    </row>
    <row r="39" spans="3:9" ht="18" customHeight="1">
      <c r="C39" s="171"/>
      <c r="D39" s="169"/>
      <c r="E39" s="224"/>
      <c r="F39" s="224"/>
      <c r="G39" s="224"/>
      <c r="H39" s="319" t="s">
        <v>134</v>
      </c>
      <c r="I39" s="313">
        <f t="shared" ref="I39:I70" si="1">+SUM(E39:G39)</f>
        <v>0</v>
      </c>
    </row>
    <row r="40" spans="3:9">
      <c r="C40" s="171"/>
      <c r="D40" s="169"/>
      <c r="E40" s="224"/>
      <c r="F40" s="224"/>
      <c r="G40" s="224"/>
      <c r="H40" s="319" t="s">
        <v>134</v>
      </c>
      <c r="I40" s="313">
        <f t="shared" si="1"/>
        <v>0</v>
      </c>
    </row>
    <row r="41" spans="3:9">
      <c r="C41" s="171"/>
      <c r="D41" s="169"/>
      <c r="E41" s="224"/>
      <c r="F41" s="224"/>
      <c r="G41" s="224"/>
      <c r="H41" s="319" t="s">
        <v>134</v>
      </c>
      <c r="I41" s="313">
        <f t="shared" si="1"/>
        <v>0</v>
      </c>
    </row>
    <row r="42" spans="3:9">
      <c r="C42" s="171"/>
      <c r="D42" s="169"/>
      <c r="E42" s="224"/>
      <c r="F42" s="224"/>
      <c r="G42" s="224"/>
      <c r="H42" s="319" t="s">
        <v>134</v>
      </c>
      <c r="I42" s="313">
        <f t="shared" si="1"/>
        <v>0</v>
      </c>
    </row>
    <row r="43" spans="3:9">
      <c r="C43" s="171"/>
      <c r="D43" s="169"/>
      <c r="E43" s="224"/>
      <c r="F43" s="224"/>
      <c r="G43" s="224"/>
      <c r="H43" s="319" t="s">
        <v>134</v>
      </c>
      <c r="I43" s="313">
        <f t="shared" si="1"/>
        <v>0</v>
      </c>
    </row>
    <row r="44" spans="3:9">
      <c r="C44" s="171"/>
      <c r="D44" s="169"/>
      <c r="E44" s="224"/>
      <c r="F44" s="224"/>
      <c r="G44" s="224"/>
      <c r="H44" s="319" t="s">
        <v>134</v>
      </c>
      <c r="I44" s="313">
        <f t="shared" si="1"/>
        <v>0</v>
      </c>
    </row>
    <row r="45" spans="3:9">
      <c r="C45" s="171"/>
      <c r="D45" s="169"/>
      <c r="E45" s="224"/>
      <c r="F45" s="224"/>
      <c r="G45" s="224"/>
      <c r="H45" s="319" t="s">
        <v>134</v>
      </c>
      <c r="I45" s="313">
        <f t="shared" si="1"/>
        <v>0</v>
      </c>
    </row>
    <row r="46" spans="3:9">
      <c r="C46" s="171"/>
      <c r="D46" s="169"/>
      <c r="E46" s="224"/>
      <c r="F46" s="224"/>
      <c r="G46" s="224"/>
      <c r="H46" s="319" t="s">
        <v>134</v>
      </c>
      <c r="I46" s="313">
        <f t="shared" si="1"/>
        <v>0</v>
      </c>
    </row>
    <row r="47" spans="3:9">
      <c r="C47" s="171"/>
      <c r="D47" s="169"/>
      <c r="E47" s="224"/>
      <c r="F47" s="224"/>
      <c r="G47" s="224"/>
      <c r="H47" s="319" t="s">
        <v>134</v>
      </c>
      <c r="I47" s="313">
        <f t="shared" si="1"/>
        <v>0</v>
      </c>
    </row>
    <row r="48" spans="3:9">
      <c r="C48" s="171"/>
      <c r="D48" s="169"/>
      <c r="E48" s="224"/>
      <c r="F48" s="224"/>
      <c r="G48" s="224"/>
      <c r="H48" s="319" t="s">
        <v>134</v>
      </c>
      <c r="I48" s="313">
        <f t="shared" si="1"/>
        <v>0</v>
      </c>
    </row>
    <row r="49" spans="3:9">
      <c r="C49" s="171"/>
      <c r="D49" s="169"/>
      <c r="E49" s="224"/>
      <c r="F49" s="224"/>
      <c r="G49" s="224"/>
      <c r="H49" s="319" t="s">
        <v>134</v>
      </c>
      <c r="I49" s="313">
        <f t="shared" si="1"/>
        <v>0</v>
      </c>
    </row>
    <row r="50" spans="3:9">
      <c r="C50" s="171"/>
      <c r="D50" s="169"/>
      <c r="E50" s="224"/>
      <c r="F50" s="224"/>
      <c r="G50" s="224"/>
      <c r="H50" s="319" t="s">
        <v>134</v>
      </c>
      <c r="I50" s="313">
        <f t="shared" si="1"/>
        <v>0</v>
      </c>
    </row>
    <row r="51" spans="3:9">
      <c r="C51" s="171"/>
      <c r="D51" s="169"/>
      <c r="E51" s="224"/>
      <c r="F51" s="224"/>
      <c r="G51" s="224"/>
      <c r="H51" s="319" t="s">
        <v>134</v>
      </c>
      <c r="I51" s="313">
        <f t="shared" si="1"/>
        <v>0</v>
      </c>
    </row>
    <row r="52" spans="3:9">
      <c r="C52" s="171"/>
      <c r="D52" s="169"/>
      <c r="E52" s="224"/>
      <c r="F52" s="224"/>
      <c r="G52" s="224"/>
      <c r="H52" s="319" t="s">
        <v>134</v>
      </c>
      <c r="I52" s="313">
        <f t="shared" si="1"/>
        <v>0</v>
      </c>
    </row>
    <row r="53" spans="3:9">
      <c r="C53" s="171"/>
      <c r="D53" s="169"/>
      <c r="E53" s="224"/>
      <c r="F53" s="224"/>
      <c r="G53" s="224"/>
      <c r="H53" s="319" t="s">
        <v>134</v>
      </c>
      <c r="I53" s="313">
        <f t="shared" si="1"/>
        <v>0</v>
      </c>
    </row>
    <row r="54" spans="3:9" ht="18" customHeight="1">
      <c r="C54" s="171"/>
      <c r="D54" s="169"/>
      <c r="E54" s="224"/>
      <c r="F54" s="224"/>
      <c r="G54" s="224"/>
      <c r="H54" s="319" t="s">
        <v>134</v>
      </c>
      <c r="I54" s="313">
        <f t="shared" si="1"/>
        <v>0</v>
      </c>
    </row>
    <row r="55" spans="3:9">
      <c r="C55" s="173"/>
      <c r="D55" s="169"/>
      <c r="E55" s="224"/>
      <c r="F55" s="224"/>
      <c r="G55" s="224"/>
      <c r="H55" s="319" t="s">
        <v>134</v>
      </c>
      <c r="I55" s="313">
        <f t="shared" si="1"/>
        <v>0</v>
      </c>
    </row>
    <row r="56" spans="3:9">
      <c r="C56" s="174"/>
      <c r="D56" s="170"/>
      <c r="E56" s="225"/>
      <c r="F56" s="225"/>
      <c r="G56" s="225"/>
      <c r="H56" s="319" t="s">
        <v>134</v>
      </c>
      <c r="I56" s="313">
        <f t="shared" si="1"/>
        <v>0</v>
      </c>
    </row>
    <row r="57" spans="3:9">
      <c r="C57" s="174"/>
      <c r="D57" s="170"/>
      <c r="E57" s="225"/>
      <c r="F57" s="225"/>
      <c r="G57" s="225"/>
      <c r="H57" s="319" t="s">
        <v>134</v>
      </c>
      <c r="I57" s="313">
        <f t="shared" si="1"/>
        <v>0</v>
      </c>
    </row>
    <row r="58" spans="3:9">
      <c r="C58" s="174"/>
      <c r="D58" s="170"/>
      <c r="E58" s="225"/>
      <c r="F58" s="225"/>
      <c r="G58" s="225"/>
      <c r="H58" s="319" t="s">
        <v>134</v>
      </c>
      <c r="I58" s="313">
        <f t="shared" si="1"/>
        <v>0</v>
      </c>
    </row>
    <row r="59" spans="3:9">
      <c r="C59" s="171"/>
      <c r="D59" s="169"/>
      <c r="E59" s="224"/>
      <c r="F59" s="224"/>
      <c r="G59" s="224"/>
      <c r="H59" s="319" t="s">
        <v>134</v>
      </c>
      <c r="I59" s="313">
        <f t="shared" si="1"/>
        <v>0</v>
      </c>
    </row>
    <row r="60" spans="3:9">
      <c r="C60" s="171"/>
      <c r="D60" s="169"/>
      <c r="E60" s="224"/>
      <c r="F60" s="224"/>
      <c r="G60" s="224"/>
      <c r="H60" s="319" t="s">
        <v>134</v>
      </c>
      <c r="I60" s="313">
        <f t="shared" si="1"/>
        <v>0</v>
      </c>
    </row>
    <row r="61" spans="3:9">
      <c r="C61" s="171"/>
      <c r="D61" s="169"/>
      <c r="E61" s="224"/>
      <c r="F61" s="224"/>
      <c r="G61" s="224"/>
      <c r="H61" s="319" t="s">
        <v>134</v>
      </c>
      <c r="I61" s="313">
        <f t="shared" si="1"/>
        <v>0</v>
      </c>
    </row>
    <row r="62" spans="3:9">
      <c r="C62" s="171"/>
      <c r="D62" s="169"/>
      <c r="E62" s="224"/>
      <c r="F62" s="224"/>
      <c r="G62" s="224"/>
      <c r="H62" s="319" t="s">
        <v>134</v>
      </c>
      <c r="I62" s="313">
        <f t="shared" si="1"/>
        <v>0</v>
      </c>
    </row>
    <row r="63" spans="3:9">
      <c r="C63" s="171"/>
      <c r="D63" s="169"/>
      <c r="E63" s="224"/>
      <c r="F63" s="224"/>
      <c r="G63" s="224"/>
      <c r="H63" s="319" t="s">
        <v>134</v>
      </c>
      <c r="I63" s="313">
        <f t="shared" si="1"/>
        <v>0</v>
      </c>
    </row>
    <row r="64" spans="3:9">
      <c r="C64" s="171"/>
      <c r="D64" s="169"/>
      <c r="E64" s="224"/>
      <c r="F64" s="224"/>
      <c r="G64" s="224"/>
      <c r="H64" s="319" t="s">
        <v>134</v>
      </c>
      <c r="I64" s="313">
        <f t="shared" si="1"/>
        <v>0</v>
      </c>
    </row>
    <row r="65" spans="3:9">
      <c r="C65" s="171"/>
      <c r="D65" s="169"/>
      <c r="E65" s="224"/>
      <c r="F65" s="224"/>
      <c r="G65" s="224"/>
      <c r="H65" s="319" t="s">
        <v>134</v>
      </c>
      <c r="I65" s="313">
        <f t="shared" si="1"/>
        <v>0</v>
      </c>
    </row>
    <row r="66" spans="3:9">
      <c r="C66" s="171"/>
      <c r="D66" s="169"/>
      <c r="E66" s="224"/>
      <c r="F66" s="224"/>
      <c r="G66" s="224"/>
      <c r="H66" s="319" t="s">
        <v>134</v>
      </c>
      <c r="I66" s="313">
        <f t="shared" si="1"/>
        <v>0</v>
      </c>
    </row>
    <row r="67" spans="3:9">
      <c r="C67" s="171"/>
      <c r="D67" s="169"/>
      <c r="E67" s="224"/>
      <c r="F67" s="224"/>
      <c r="G67" s="224"/>
      <c r="H67" s="319" t="s">
        <v>134</v>
      </c>
      <c r="I67" s="313">
        <f t="shared" si="1"/>
        <v>0</v>
      </c>
    </row>
    <row r="68" spans="3:9">
      <c r="C68" s="171"/>
      <c r="D68" s="169"/>
      <c r="E68" s="224"/>
      <c r="F68" s="224"/>
      <c r="G68" s="224"/>
      <c r="H68" s="319" t="s">
        <v>134</v>
      </c>
      <c r="I68" s="313">
        <f t="shared" si="1"/>
        <v>0</v>
      </c>
    </row>
    <row r="69" spans="3:9">
      <c r="C69" s="171"/>
      <c r="D69" s="169"/>
      <c r="E69" s="224"/>
      <c r="F69" s="224"/>
      <c r="G69" s="224"/>
      <c r="H69" s="319" t="s">
        <v>134</v>
      </c>
      <c r="I69" s="313">
        <f t="shared" si="1"/>
        <v>0</v>
      </c>
    </row>
    <row r="70" spans="3:9">
      <c r="C70" s="171"/>
      <c r="D70" s="169"/>
      <c r="E70" s="224"/>
      <c r="F70" s="224"/>
      <c r="G70" s="224"/>
      <c r="H70" s="319" t="s">
        <v>134</v>
      </c>
      <c r="I70" s="313">
        <f t="shared" si="1"/>
        <v>0</v>
      </c>
    </row>
    <row r="71" spans="3:9">
      <c r="C71" s="171"/>
      <c r="D71" s="169"/>
      <c r="E71" s="224"/>
      <c r="F71" s="224"/>
      <c r="G71" s="224"/>
      <c r="H71" s="319" t="s">
        <v>134</v>
      </c>
      <c r="I71" s="313">
        <f t="shared" ref="I71:I101" si="2">+SUM(E71:G71)</f>
        <v>0</v>
      </c>
    </row>
    <row r="72" spans="3:9">
      <c r="C72" s="171"/>
      <c r="D72" s="169"/>
      <c r="E72" s="224"/>
      <c r="F72" s="224"/>
      <c r="G72" s="224"/>
      <c r="H72" s="319" t="s">
        <v>134</v>
      </c>
      <c r="I72" s="313">
        <f t="shared" si="2"/>
        <v>0</v>
      </c>
    </row>
    <row r="73" spans="3:9">
      <c r="C73" s="171"/>
      <c r="D73" s="169"/>
      <c r="E73" s="224"/>
      <c r="F73" s="224"/>
      <c r="G73" s="224"/>
      <c r="H73" s="319" t="s">
        <v>134</v>
      </c>
      <c r="I73" s="313">
        <f t="shared" si="2"/>
        <v>0</v>
      </c>
    </row>
    <row r="74" spans="3:9">
      <c r="C74" s="171"/>
      <c r="D74" s="169"/>
      <c r="E74" s="224"/>
      <c r="F74" s="224"/>
      <c r="G74" s="224"/>
      <c r="H74" s="319" t="s">
        <v>134</v>
      </c>
      <c r="I74" s="313">
        <f t="shared" si="2"/>
        <v>0</v>
      </c>
    </row>
    <row r="75" spans="3:9">
      <c r="C75" s="171"/>
      <c r="D75" s="169"/>
      <c r="E75" s="224"/>
      <c r="F75" s="224"/>
      <c r="G75" s="224"/>
      <c r="H75" s="319" t="s">
        <v>134</v>
      </c>
      <c r="I75" s="313">
        <f t="shared" si="2"/>
        <v>0</v>
      </c>
    </row>
    <row r="76" spans="3:9">
      <c r="C76" s="173"/>
      <c r="D76" s="169"/>
      <c r="E76" s="224"/>
      <c r="F76" s="224"/>
      <c r="G76" s="224"/>
      <c r="H76" s="319" t="s">
        <v>134</v>
      </c>
      <c r="I76" s="313">
        <f t="shared" si="2"/>
        <v>0</v>
      </c>
    </row>
    <row r="77" spans="3:9">
      <c r="C77" s="174"/>
      <c r="D77" s="170"/>
      <c r="E77" s="225"/>
      <c r="F77" s="225"/>
      <c r="G77" s="225"/>
      <c r="H77" s="319" t="s">
        <v>134</v>
      </c>
      <c r="I77" s="313">
        <f t="shared" si="2"/>
        <v>0</v>
      </c>
    </row>
    <row r="78" spans="3:9">
      <c r="C78" s="174"/>
      <c r="D78" s="170"/>
      <c r="E78" s="225"/>
      <c r="F78" s="225"/>
      <c r="G78" s="225"/>
      <c r="H78" s="319" t="s">
        <v>134</v>
      </c>
      <c r="I78" s="313">
        <f t="shared" si="2"/>
        <v>0</v>
      </c>
    </row>
    <row r="79" spans="3:9">
      <c r="C79" s="174"/>
      <c r="D79" s="170"/>
      <c r="E79" s="225"/>
      <c r="F79" s="225"/>
      <c r="G79" s="225"/>
      <c r="H79" s="319" t="s">
        <v>134</v>
      </c>
      <c r="I79" s="313">
        <f t="shared" si="2"/>
        <v>0</v>
      </c>
    </row>
    <row r="80" spans="3:9">
      <c r="C80" s="171"/>
      <c r="D80" s="169"/>
      <c r="E80" s="224"/>
      <c r="F80" s="224"/>
      <c r="G80" s="224"/>
      <c r="H80" s="319" t="s">
        <v>134</v>
      </c>
      <c r="I80" s="313">
        <f t="shared" si="2"/>
        <v>0</v>
      </c>
    </row>
    <row r="81" spans="3:9">
      <c r="C81" s="171"/>
      <c r="D81" s="169"/>
      <c r="E81" s="224"/>
      <c r="F81" s="224"/>
      <c r="G81" s="224"/>
      <c r="H81" s="319" t="s">
        <v>134</v>
      </c>
      <c r="I81" s="313">
        <f t="shared" si="2"/>
        <v>0</v>
      </c>
    </row>
    <row r="82" spans="3:9">
      <c r="C82" s="171"/>
      <c r="D82" s="169"/>
      <c r="E82" s="224"/>
      <c r="F82" s="224"/>
      <c r="G82" s="224"/>
      <c r="H82" s="319" t="s">
        <v>134</v>
      </c>
      <c r="I82" s="313">
        <f t="shared" si="2"/>
        <v>0</v>
      </c>
    </row>
    <row r="83" spans="3:9">
      <c r="C83" s="171"/>
      <c r="D83" s="169"/>
      <c r="E83" s="224"/>
      <c r="F83" s="224"/>
      <c r="G83" s="224"/>
      <c r="H83" s="319" t="s">
        <v>134</v>
      </c>
      <c r="I83" s="313">
        <f t="shared" si="2"/>
        <v>0</v>
      </c>
    </row>
    <row r="84" spans="3:9">
      <c r="C84" s="171"/>
      <c r="D84" s="169"/>
      <c r="E84" s="224"/>
      <c r="F84" s="224"/>
      <c r="G84" s="224"/>
      <c r="H84" s="319" t="s">
        <v>134</v>
      </c>
      <c r="I84" s="313">
        <f t="shared" si="2"/>
        <v>0</v>
      </c>
    </row>
    <row r="85" spans="3:9">
      <c r="C85" s="171"/>
      <c r="D85" s="169"/>
      <c r="E85" s="224"/>
      <c r="F85" s="224"/>
      <c r="G85" s="224"/>
      <c r="H85" s="319" t="s">
        <v>134</v>
      </c>
      <c r="I85" s="313">
        <f t="shared" si="2"/>
        <v>0</v>
      </c>
    </row>
    <row r="86" spans="3:9">
      <c r="C86" s="171"/>
      <c r="D86" s="169"/>
      <c r="E86" s="224"/>
      <c r="F86" s="224"/>
      <c r="G86" s="224"/>
      <c r="H86" s="319" t="s">
        <v>134</v>
      </c>
      <c r="I86" s="313">
        <f t="shared" si="2"/>
        <v>0</v>
      </c>
    </row>
    <row r="87" spans="3:9">
      <c r="C87" s="171"/>
      <c r="D87" s="169"/>
      <c r="E87" s="224"/>
      <c r="F87" s="224"/>
      <c r="G87" s="224"/>
      <c r="H87" s="319" t="s">
        <v>134</v>
      </c>
      <c r="I87" s="313">
        <f t="shared" si="2"/>
        <v>0</v>
      </c>
    </row>
    <row r="88" spans="3:9">
      <c r="C88" s="171"/>
      <c r="D88" s="169"/>
      <c r="E88" s="224"/>
      <c r="F88" s="224"/>
      <c r="G88" s="224"/>
      <c r="H88" s="319" t="s">
        <v>134</v>
      </c>
      <c r="I88" s="313">
        <f t="shared" si="2"/>
        <v>0</v>
      </c>
    </row>
    <row r="89" spans="3:9">
      <c r="C89" s="171"/>
      <c r="D89" s="169"/>
      <c r="E89" s="224"/>
      <c r="F89" s="224"/>
      <c r="G89" s="224"/>
      <c r="H89" s="319" t="s">
        <v>134</v>
      </c>
      <c r="I89" s="313">
        <f t="shared" si="2"/>
        <v>0</v>
      </c>
    </row>
    <row r="90" spans="3:9">
      <c r="C90" s="171"/>
      <c r="D90" s="169"/>
      <c r="E90" s="224"/>
      <c r="F90" s="224"/>
      <c r="G90" s="224"/>
      <c r="H90" s="319" t="s">
        <v>134</v>
      </c>
      <c r="I90" s="313">
        <f t="shared" si="2"/>
        <v>0</v>
      </c>
    </row>
    <row r="91" spans="3:9">
      <c r="C91" s="171"/>
      <c r="D91" s="169"/>
      <c r="E91" s="224"/>
      <c r="F91" s="224"/>
      <c r="G91" s="224"/>
      <c r="H91" s="319" t="s">
        <v>134</v>
      </c>
      <c r="I91" s="313">
        <f t="shared" si="2"/>
        <v>0</v>
      </c>
    </row>
    <row r="92" spans="3:9">
      <c r="C92" s="171"/>
      <c r="D92" s="169"/>
      <c r="E92" s="224"/>
      <c r="F92" s="224"/>
      <c r="G92" s="224"/>
      <c r="H92" s="319" t="s">
        <v>134</v>
      </c>
      <c r="I92" s="313">
        <f t="shared" si="2"/>
        <v>0</v>
      </c>
    </row>
    <row r="93" spans="3:9">
      <c r="C93" s="171"/>
      <c r="D93" s="169"/>
      <c r="E93" s="224"/>
      <c r="F93" s="224"/>
      <c r="G93" s="224"/>
      <c r="H93" s="319" t="s">
        <v>134</v>
      </c>
      <c r="I93" s="313">
        <f t="shared" si="2"/>
        <v>0</v>
      </c>
    </row>
    <row r="94" spans="3:9">
      <c r="C94" s="171"/>
      <c r="D94" s="169"/>
      <c r="E94" s="224"/>
      <c r="F94" s="224"/>
      <c r="G94" s="224"/>
      <c r="H94" s="319" t="s">
        <v>134</v>
      </c>
      <c r="I94" s="313">
        <f t="shared" si="2"/>
        <v>0</v>
      </c>
    </row>
    <row r="95" spans="3:9">
      <c r="C95" s="171"/>
      <c r="D95" s="169"/>
      <c r="E95" s="224"/>
      <c r="F95" s="224"/>
      <c r="G95" s="224"/>
      <c r="H95" s="319" t="s">
        <v>134</v>
      </c>
      <c r="I95" s="313">
        <f t="shared" si="2"/>
        <v>0</v>
      </c>
    </row>
    <row r="96" spans="3:9">
      <c r="C96" s="173"/>
      <c r="D96" s="169"/>
      <c r="E96" s="224"/>
      <c r="F96" s="224"/>
      <c r="G96" s="224"/>
      <c r="H96" s="319" t="s">
        <v>134</v>
      </c>
      <c r="I96" s="313">
        <f t="shared" si="2"/>
        <v>0</v>
      </c>
    </row>
    <row r="97" spans="3:9">
      <c r="C97" s="174"/>
      <c r="D97" s="170"/>
      <c r="E97" s="225"/>
      <c r="F97" s="225"/>
      <c r="G97" s="225"/>
      <c r="H97" s="319" t="s">
        <v>134</v>
      </c>
      <c r="I97" s="313">
        <f t="shared" si="2"/>
        <v>0</v>
      </c>
    </row>
    <row r="98" spans="3:9">
      <c r="C98" s="174"/>
      <c r="D98" s="170"/>
      <c r="E98" s="225"/>
      <c r="F98" s="225"/>
      <c r="G98" s="225"/>
      <c r="H98" s="319" t="s">
        <v>134</v>
      </c>
      <c r="I98" s="313">
        <f t="shared" si="2"/>
        <v>0</v>
      </c>
    </row>
    <row r="99" spans="3:9">
      <c r="C99" s="174"/>
      <c r="D99" s="170"/>
      <c r="E99" s="225"/>
      <c r="F99" s="225"/>
      <c r="G99" s="225"/>
      <c r="H99" s="319" t="s">
        <v>134</v>
      </c>
      <c r="I99" s="313">
        <f t="shared" si="2"/>
        <v>0</v>
      </c>
    </row>
    <row r="100" spans="3:9">
      <c r="C100" s="320"/>
      <c r="D100" s="321"/>
      <c r="E100" s="321"/>
      <c r="F100" s="321"/>
      <c r="G100" s="321"/>
      <c r="H100" s="319" t="s">
        <v>134</v>
      </c>
      <c r="I100" s="313">
        <f t="shared" si="2"/>
        <v>0</v>
      </c>
    </row>
    <row r="101" spans="3:9">
      <c r="C101" s="182"/>
      <c r="E101" s="314">
        <f>+SUM(E7:E99)</f>
        <v>0</v>
      </c>
      <c r="F101" s="314">
        <f>+SUM(F7:F99)</f>
        <v>0</v>
      </c>
      <c r="G101" s="314">
        <f>+SUM(G7:G99)</f>
        <v>0</v>
      </c>
      <c r="I101" s="313">
        <f t="shared" si="2"/>
        <v>0</v>
      </c>
    </row>
  </sheetData>
  <mergeCells count="8">
    <mergeCell ref="J11:N11"/>
    <mergeCell ref="J12:N12"/>
    <mergeCell ref="C3:H3"/>
    <mergeCell ref="E5:G5"/>
    <mergeCell ref="D5:D6"/>
    <mergeCell ref="C5:C6"/>
    <mergeCell ref="J5:N5"/>
    <mergeCell ref="J10:N10"/>
  </mergeCells>
  <dataValidations xWindow="333" yWindow="220" count="1">
    <dataValidation type="list" allowBlank="1" showInputMessage="1" showErrorMessage="1" promptTitle="Category" prompt="Select the Category of the expense" sqref="H7:H100">
      <formula1>Categories</formula1>
    </dataValidation>
  </dataValidations>
  <pageMargins left="0.7" right="0.7" top="0.75" bottom="0.75" header="0.3" footer="0.3"/>
  <pageSetup scale="53" orientation="portrait" r:id="rId1"/>
  <colBreaks count="1" manualBreakCount="1">
    <brk id="14" max="100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B1:L71"/>
  <sheetViews>
    <sheetView showGridLines="0" zoomScaleNormal="100" workbookViewId="0">
      <selection activeCell="J18" sqref="J18"/>
    </sheetView>
  </sheetViews>
  <sheetFormatPr defaultColWidth="14.28515625" defaultRowHeight="18.75"/>
  <cols>
    <col min="1" max="1" width="2.5703125" style="1" customWidth="1"/>
    <col min="2" max="2" width="0.85546875" style="1" customWidth="1"/>
    <col min="3" max="3" width="28" style="168" customWidth="1"/>
    <col min="4" max="4" width="15.5703125" style="168" bestFit="1" customWidth="1"/>
    <col min="5" max="5" width="15.7109375" style="168" bestFit="1" customWidth="1"/>
    <col min="6" max="6" width="18.42578125" style="168" customWidth="1"/>
    <col min="7" max="7" width="0.85546875" style="168" customWidth="1"/>
    <col min="8" max="16384" width="14.28515625" style="1"/>
  </cols>
  <sheetData>
    <row r="1" spans="2:12" ht="5.25" customHeight="1" thickBot="1"/>
    <row r="2" spans="2:12" ht="4.5" customHeight="1" thickBot="1">
      <c r="B2" s="160"/>
      <c r="C2" s="180"/>
      <c r="D2" s="180"/>
      <c r="E2" s="180"/>
      <c r="F2" s="180"/>
      <c r="G2" s="181"/>
    </row>
    <row r="3" spans="2:12" ht="27" thickBot="1">
      <c r="B3" s="187"/>
      <c r="C3" s="361" t="s">
        <v>135</v>
      </c>
      <c r="D3" s="362"/>
      <c r="E3" s="362"/>
      <c r="F3" s="363"/>
      <c r="G3" s="183"/>
    </row>
    <row r="4" spans="2:12" ht="4.5" customHeight="1" thickBot="1">
      <c r="B4" s="187"/>
      <c r="C4" s="309"/>
      <c r="D4" s="309"/>
      <c r="E4" s="309"/>
      <c r="F4" s="309"/>
      <c r="G4" s="183"/>
    </row>
    <row r="5" spans="2:12" ht="21">
      <c r="B5" s="187"/>
      <c r="C5" s="289" t="s">
        <v>72</v>
      </c>
      <c r="D5" s="290" t="s">
        <v>102</v>
      </c>
      <c r="E5" s="290" t="s">
        <v>36</v>
      </c>
      <c r="F5" s="291" t="s">
        <v>127</v>
      </c>
      <c r="G5" s="183"/>
      <c r="H5" s="372" t="s">
        <v>140</v>
      </c>
      <c r="I5" s="360"/>
      <c r="J5" s="360"/>
      <c r="K5" s="360"/>
      <c r="L5" s="360"/>
    </row>
    <row r="6" spans="2:12" hidden="1">
      <c r="B6" s="187"/>
      <c r="C6" s="292" t="s">
        <v>137</v>
      </c>
      <c r="D6" s="245"/>
      <c r="E6" s="245"/>
      <c r="F6" s="293"/>
      <c r="G6" s="183"/>
    </row>
    <row r="7" spans="2:12">
      <c r="B7" s="187"/>
      <c r="C7" s="292" t="str">
        <f>Budget!D15</f>
        <v>Mortgage &amp; Property Tax</v>
      </c>
      <c r="D7" s="245">
        <f ca="1">SUMPRODUCT(SUMIF('Spending Journal '!$H$7:$H$99,C7,'Spending Journal '!$I$7:$I$38))</f>
        <v>0</v>
      </c>
      <c r="E7" s="245">
        <f>Budget!E15</f>
        <v>0</v>
      </c>
      <c r="F7" s="293">
        <f t="shared" ref="F7:F42" ca="1" si="0">+E7-D7</f>
        <v>0</v>
      </c>
      <c r="G7" s="183"/>
    </row>
    <row r="8" spans="2:12">
      <c r="B8" s="187"/>
      <c r="C8" s="292" t="str">
        <f>Budget!D16</f>
        <v>Electricity</v>
      </c>
      <c r="D8" s="245">
        <f ca="1">SUMPRODUCT(SUMIF('Spending Journal '!$H$7:$H$99,C8,'Spending Journal '!$I$7:$I$38))</f>
        <v>0</v>
      </c>
      <c r="E8" s="245">
        <f>Budget!E16</f>
        <v>0</v>
      </c>
      <c r="F8" s="293">
        <f t="shared" ca="1" si="0"/>
        <v>0</v>
      </c>
      <c r="G8" s="183"/>
    </row>
    <row r="9" spans="2:12">
      <c r="B9" s="187"/>
      <c r="C9" s="292" t="str">
        <f>Budget!D17</f>
        <v>Water &amp; Sewage</v>
      </c>
      <c r="D9" s="245">
        <f ca="1">SUMPRODUCT(SUMIF('Spending Journal '!$H$7:$H$99,C9,'Spending Journal '!$I$7:$I$38))</f>
        <v>0</v>
      </c>
      <c r="E9" s="245">
        <f>Budget!E17</f>
        <v>0</v>
      </c>
      <c r="F9" s="293">
        <f t="shared" ca="1" si="0"/>
        <v>0</v>
      </c>
      <c r="G9" s="183"/>
    </row>
    <row r="10" spans="2:12" ht="21">
      <c r="B10" s="187"/>
      <c r="C10" s="292" t="str">
        <f>Budget!D18</f>
        <v>Gas &amp; Water Heater</v>
      </c>
      <c r="D10" s="245">
        <f ca="1">SUMPRODUCT(SUMIF('Spending Journal '!$H$7:$H$99,C10,'Spending Journal '!$I$7:$I$38))</f>
        <v>0</v>
      </c>
      <c r="E10" s="245">
        <f>Budget!E18</f>
        <v>0</v>
      </c>
      <c r="F10" s="293">
        <f t="shared" ca="1" si="0"/>
        <v>0</v>
      </c>
      <c r="G10" s="183"/>
      <c r="H10" s="373" t="s">
        <v>146</v>
      </c>
      <c r="I10" s="374"/>
      <c r="J10" s="374"/>
      <c r="K10" s="374"/>
      <c r="L10" s="374"/>
    </row>
    <row r="11" spans="2:12" ht="21">
      <c r="B11" s="187"/>
      <c r="C11" s="292" t="str">
        <f>Budget!D19</f>
        <v>Maintenance / Condo Fees</v>
      </c>
      <c r="D11" s="245">
        <f ca="1">SUMPRODUCT(SUMIF('Spending Journal '!$H$7:$H$99,C11,'Spending Journal '!$I$7:$I$38))</f>
        <v>0</v>
      </c>
      <c r="E11" s="245">
        <f>Budget!E19</f>
        <v>0</v>
      </c>
      <c r="F11" s="293">
        <f t="shared" ca="1" si="0"/>
        <v>0</v>
      </c>
      <c r="G11" s="183"/>
      <c r="H11" s="373" t="s">
        <v>147</v>
      </c>
      <c r="I11" s="374"/>
      <c r="J11" s="374"/>
      <c r="K11" s="374"/>
      <c r="L11" s="374"/>
    </row>
    <row r="12" spans="2:12" ht="21">
      <c r="B12" s="187"/>
      <c r="C12" s="292" t="str">
        <f>Budget!D20</f>
        <v>Home Insurance</v>
      </c>
      <c r="D12" s="245">
        <f ca="1">SUMPRODUCT(SUMIF('Spending Journal '!$H$7:$H$99,C12,'Spending Journal '!$I$7:$I$38))</f>
        <v>0</v>
      </c>
      <c r="E12" s="245">
        <f>Budget!E20</f>
        <v>0</v>
      </c>
      <c r="F12" s="293">
        <f t="shared" ca="1" si="0"/>
        <v>0</v>
      </c>
      <c r="G12" s="183"/>
      <c r="H12" s="373" t="s">
        <v>148</v>
      </c>
      <c r="I12" s="374"/>
      <c r="J12" s="374"/>
      <c r="K12" s="374"/>
      <c r="L12" s="374"/>
    </row>
    <row r="13" spans="2:12" ht="21">
      <c r="B13" s="187"/>
      <c r="C13" s="294" t="str">
        <f>Budget!D21</f>
        <v>Telephone</v>
      </c>
      <c r="D13" s="246">
        <f ca="1">SUMPRODUCT(SUMIF('Spending Journal '!$H$7:$H$99,C13,'Spending Journal '!$I$7:$I$38))</f>
        <v>0</v>
      </c>
      <c r="E13" s="246">
        <f>Budget!E21</f>
        <v>0</v>
      </c>
      <c r="F13" s="295">
        <f t="shared" ca="1" si="0"/>
        <v>0</v>
      </c>
      <c r="G13" s="183"/>
      <c r="H13" s="373" t="s">
        <v>149</v>
      </c>
      <c r="I13" s="374"/>
      <c r="J13" s="374"/>
      <c r="K13" s="374"/>
      <c r="L13" s="374"/>
    </row>
    <row r="14" spans="2:12">
      <c r="B14" s="187"/>
      <c r="C14" s="294" t="str">
        <f>Budget!D22</f>
        <v>Cell phone</v>
      </c>
      <c r="D14" s="246">
        <f ca="1">SUMPRODUCT(SUMIF('Spending Journal '!$H$7:$H$99,C14,'Spending Journal '!$I$7:$I$38))</f>
        <v>0</v>
      </c>
      <c r="E14" s="246">
        <f>Budget!E22</f>
        <v>0</v>
      </c>
      <c r="F14" s="295">
        <f t="shared" ca="1" si="0"/>
        <v>0</v>
      </c>
      <c r="G14" s="183"/>
    </row>
    <row r="15" spans="2:12">
      <c r="B15" s="187"/>
      <c r="C15" s="294" t="str">
        <f>Budget!D23</f>
        <v>Internet</v>
      </c>
      <c r="D15" s="246">
        <f ca="1">SUMPRODUCT(SUMIF('Spending Journal '!$H$7:$H$99,C15,'Spending Journal '!$I$7:$I$38))</f>
        <v>0</v>
      </c>
      <c r="E15" s="246">
        <f>Budget!E23</f>
        <v>0</v>
      </c>
      <c r="F15" s="295">
        <f t="shared" ca="1" si="0"/>
        <v>0</v>
      </c>
      <c r="G15" s="183"/>
    </row>
    <row r="16" spans="2:12">
      <c r="B16" s="187"/>
      <c r="C16" s="294" t="str">
        <f>Budget!D24</f>
        <v>Cable</v>
      </c>
      <c r="D16" s="246">
        <f ca="1">SUMPRODUCT(SUMIF('Spending Journal '!$H$7:$H$99,C16,'Spending Journal '!$I$7:$I$38))</f>
        <v>0</v>
      </c>
      <c r="E16" s="246">
        <f>Budget!E24</f>
        <v>0</v>
      </c>
      <c r="F16" s="295">
        <f t="shared" ca="1" si="0"/>
        <v>0</v>
      </c>
      <c r="G16" s="183"/>
    </row>
    <row r="17" spans="2:7">
      <c r="B17" s="187"/>
      <c r="C17" s="294" t="str">
        <f>Budget!D25</f>
        <v>Childcare</v>
      </c>
      <c r="D17" s="246">
        <f ca="1">SUMPRODUCT(SUMIF('Spending Journal '!$H$7:$H$99,C17,'Spending Journal '!$I$7:$I$38))</f>
        <v>0</v>
      </c>
      <c r="E17" s="246">
        <f>Budget!E25</f>
        <v>0</v>
      </c>
      <c r="F17" s="295">
        <f t="shared" ca="1" si="0"/>
        <v>0</v>
      </c>
      <c r="G17" s="183"/>
    </row>
    <row r="18" spans="2:7">
      <c r="B18" s="187"/>
      <c r="C18" s="294" t="str">
        <f>Budget!D26</f>
        <v>Insurance: life &amp; health</v>
      </c>
      <c r="D18" s="246">
        <f ca="1">SUMPRODUCT(SUMIF('Spending Journal '!$H$7:$H$99,C18,'Spending Journal '!$I$7:$I$38))</f>
        <v>0</v>
      </c>
      <c r="E18" s="246">
        <f>Budget!E26</f>
        <v>0</v>
      </c>
      <c r="F18" s="295">
        <f t="shared" ca="1" si="0"/>
        <v>0</v>
      </c>
      <c r="G18" s="183"/>
    </row>
    <row r="19" spans="2:7">
      <c r="B19" s="187"/>
      <c r="C19" s="296" t="str">
        <f>Budget!D27</f>
        <v>Car Insurance</v>
      </c>
      <c r="D19" s="245">
        <f ca="1">SUMPRODUCT(SUMIF('Spending Journal '!$H$7:$H$99,C19,'Spending Journal '!$I$7:$I$38))</f>
        <v>0</v>
      </c>
      <c r="E19" s="245">
        <f>Budget!E27</f>
        <v>0</v>
      </c>
      <c r="F19" s="293">
        <f t="shared" ca="1" si="0"/>
        <v>0</v>
      </c>
      <c r="G19" s="183"/>
    </row>
    <row r="20" spans="2:7">
      <c r="B20" s="187"/>
      <c r="C20" s="296" t="str">
        <f>Budget!D28</f>
        <v>Registration</v>
      </c>
      <c r="D20" s="245">
        <f ca="1">SUMPRODUCT(SUMIF('Spending Journal '!$H$7:$H$99,C20,'Spending Journal '!$I$7:$I$38))</f>
        <v>0</v>
      </c>
      <c r="E20" s="245">
        <f>Budget!E28</f>
        <v>0</v>
      </c>
      <c r="F20" s="293">
        <f t="shared" ca="1" si="0"/>
        <v>0</v>
      </c>
      <c r="G20" s="183"/>
    </row>
    <row r="21" spans="2:7">
      <c r="B21" s="187"/>
      <c r="C21" s="296" t="str">
        <f>Budget!D29</f>
        <v>Car Payment 2</v>
      </c>
      <c r="D21" s="245">
        <f ca="1">SUMPRODUCT(SUMIF('Spending Journal '!$H$7:$H$99,C21,'Spending Journal '!$I$7:$I$38))</f>
        <v>0</v>
      </c>
      <c r="E21" s="245">
        <f>Budget!E29</f>
        <v>0</v>
      </c>
      <c r="F21" s="293">
        <f t="shared" ca="1" si="0"/>
        <v>0</v>
      </c>
      <c r="G21" s="183"/>
    </row>
    <row r="22" spans="2:7">
      <c r="B22" s="187"/>
      <c r="C22" s="297" t="str">
        <f>Budget!D32</f>
        <v>Gas / Fuel</v>
      </c>
      <c r="D22" s="247">
        <f ca="1">SUMPRODUCT(SUMIF('Spending Journal '!$H$7:$H$99,C22,'Spending Journal '!$I$7:$I$38))</f>
        <v>0</v>
      </c>
      <c r="E22" s="247">
        <f>Budget!E32</f>
        <v>0</v>
      </c>
      <c r="F22" s="298">
        <f t="shared" ca="1" si="0"/>
        <v>0</v>
      </c>
      <c r="G22" s="183"/>
    </row>
    <row r="23" spans="2:7">
      <c r="B23" s="187"/>
      <c r="C23" s="297" t="str">
        <f>Budget!D33</f>
        <v>Public Transp</v>
      </c>
      <c r="D23" s="247">
        <f ca="1">SUMPRODUCT(SUMIF('Spending Journal '!$H$7:$H$99,C23,'Spending Journal '!$I$7:$I$38))</f>
        <v>0</v>
      </c>
      <c r="E23" s="247">
        <f>Budget!E33</f>
        <v>0</v>
      </c>
      <c r="F23" s="298">
        <f t="shared" ca="1" si="0"/>
        <v>0</v>
      </c>
      <c r="G23" s="183"/>
    </row>
    <row r="24" spans="2:7">
      <c r="B24" s="187"/>
      <c r="C24" s="297" t="str">
        <f>Budget!D34</f>
        <v>ETR/Taxi/Park</v>
      </c>
      <c r="D24" s="247">
        <f ca="1">SUMPRODUCT(SUMIF('Spending Journal '!$H$7:$H$99,C24,'Spending Journal '!$I$7:$I$38))</f>
        <v>0</v>
      </c>
      <c r="E24" s="247">
        <f>Budget!E34</f>
        <v>0</v>
      </c>
      <c r="F24" s="298">
        <f t="shared" ca="1" si="0"/>
        <v>0</v>
      </c>
      <c r="G24" s="183"/>
    </row>
    <row r="25" spans="2:7">
      <c r="B25" s="187"/>
      <c r="C25" s="296" t="s">
        <v>58</v>
      </c>
      <c r="D25" s="245">
        <f ca="1">SUMPRODUCT(SUMIF('Spending Journal '!$H$7:$H$99,C25,'Spending Journal '!$I$7:$I$38))</f>
        <v>0</v>
      </c>
      <c r="E25" s="245">
        <f>Budget!E35</f>
        <v>0</v>
      </c>
      <c r="F25" s="293">
        <f t="shared" ca="1" si="0"/>
        <v>0</v>
      </c>
      <c r="G25" s="183"/>
    </row>
    <row r="26" spans="2:7">
      <c r="B26" s="187"/>
      <c r="C26" s="294" t="str">
        <f>Budget!D36</f>
        <v>Groceries</v>
      </c>
      <c r="D26" s="246">
        <f ca="1">SUMPRODUCT(SUMIF('Spending Journal '!$H$7:$H$99,C26,'Spending Journal '!$I$7:$I$38))</f>
        <v>0</v>
      </c>
      <c r="E26" s="246">
        <f>Budget!E36</f>
        <v>0</v>
      </c>
      <c r="F26" s="295">
        <f t="shared" ca="1" si="0"/>
        <v>0</v>
      </c>
      <c r="G26" s="183"/>
    </row>
    <row r="27" spans="2:7">
      <c r="B27" s="187"/>
      <c r="C27" s="294" t="str">
        <f>Budget!D37</f>
        <v>Allowances / Lunch Money</v>
      </c>
      <c r="D27" s="246">
        <f ca="1">SUMPRODUCT(SUMIF('Spending Journal '!$H$7:$H$99,C27,'Spending Journal '!$I$7:$I$38))</f>
        <v>0</v>
      </c>
      <c r="E27" s="246">
        <f>Budget!E37</f>
        <v>0</v>
      </c>
      <c r="F27" s="295">
        <f t="shared" ca="1" si="0"/>
        <v>0</v>
      </c>
      <c r="G27" s="183"/>
    </row>
    <row r="28" spans="2:7">
      <c r="B28" s="187"/>
      <c r="C28" s="294" t="str">
        <f>Budget!D38</f>
        <v>Charity</v>
      </c>
      <c r="D28" s="246">
        <f ca="1">SUMPRODUCT(SUMIF('Spending Journal '!$H$7:$H$99,C28,'Spending Journal '!$I$7:$I$38))</f>
        <v>0</v>
      </c>
      <c r="E28" s="246">
        <f>Budget!E38</f>
        <v>0</v>
      </c>
      <c r="F28" s="295">
        <f t="shared" ca="1" si="0"/>
        <v>0</v>
      </c>
      <c r="G28" s="183"/>
    </row>
    <row r="29" spans="2:7">
      <c r="B29" s="187"/>
      <c r="C29" s="294" t="str">
        <f>Budget!D39</f>
        <v>Bank Fees</v>
      </c>
      <c r="D29" s="246">
        <f ca="1">SUMPRODUCT(SUMIF('Spending Journal '!$H$7:$H$99,C29,'Spending Journal '!$I$7:$I$38))</f>
        <v>0</v>
      </c>
      <c r="E29" s="246">
        <f>Budget!E39</f>
        <v>0</v>
      </c>
      <c r="F29" s="295">
        <f t="shared" ca="1" si="0"/>
        <v>0</v>
      </c>
      <c r="G29" s="183"/>
    </row>
    <row r="30" spans="2:7">
      <c r="B30" s="187"/>
      <c r="C30" s="299" t="str">
        <f>Budget!D40</f>
        <v>Restaurant</v>
      </c>
      <c r="D30" s="247">
        <f ca="1">SUMPRODUCT(SUMIF('Spending Journal '!$H$7:$H$99,C30,'Spending Journal '!$I$7:$I$38))</f>
        <v>0</v>
      </c>
      <c r="E30" s="247">
        <f>Budget!E40</f>
        <v>0</v>
      </c>
      <c r="F30" s="298">
        <f t="shared" ca="1" si="0"/>
        <v>0</v>
      </c>
      <c r="G30" s="183"/>
    </row>
    <row r="31" spans="2:7">
      <c r="B31" s="187"/>
      <c r="C31" s="299" t="str">
        <f>Budget!D41</f>
        <v>Entertainment</v>
      </c>
      <c r="D31" s="247">
        <f ca="1">SUMPRODUCT(SUMIF('Spending Journal '!$H$7:$H$99,C31,'Spending Journal '!$I$7:$I$38))</f>
        <v>0</v>
      </c>
      <c r="E31" s="247">
        <f>Budget!E41</f>
        <v>0</v>
      </c>
      <c r="F31" s="298">
        <f t="shared" ca="1" si="0"/>
        <v>0</v>
      </c>
      <c r="G31" s="183"/>
    </row>
    <row r="32" spans="2:7">
      <c r="B32" s="187"/>
      <c r="C32" s="299" t="str">
        <f>Budget!D42</f>
        <v>Interests &amp; Hobbies</v>
      </c>
      <c r="D32" s="247">
        <f ca="1">SUMPRODUCT(SUMIF('Spending Journal '!$H$7:$H$99,C32,'Spending Journal '!$I$7:$I$38))</f>
        <v>0</v>
      </c>
      <c r="E32" s="247">
        <f>Budget!E42</f>
        <v>0</v>
      </c>
      <c r="F32" s="298">
        <f t="shared" ca="1" si="0"/>
        <v>0</v>
      </c>
      <c r="G32" s="183"/>
    </row>
    <row r="33" spans="2:7">
      <c r="B33" s="187"/>
      <c r="C33" s="299" t="str">
        <f>Budget!D43</f>
        <v>Sports / Memberships</v>
      </c>
      <c r="D33" s="247">
        <f ca="1">SUMPRODUCT(SUMIF('Spending Journal '!$H$7:$H$99,C33,'Spending Journal '!$I$7:$I$38))</f>
        <v>0</v>
      </c>
      <c r="E33" s="247">
        <f>Budget!E43</f>
        <v>0</v>
      </c>
      <c r="F33" s="298">
        <f t="shared" ca="1" si="0"/>
        <v>0</v>
      </c>
      <c r="G33" s="183"/>
    </row>
    <row r="34" spans="2:7">
      <c r="B34" s="187"/>
      <c r="C34" s="299" t="str">
        <f>Budget!D44</f>
        <v>Subscriptions</v>
      </c>
      <c r="D34" s="247">
        <f ca="1">SUMPRODUCT(SUMIF('Spending Journal '!$H$7:$H$99,C34,'Spending Journal '!$I$7:$I$38))</f>
        <v>0</v>
      </c>
      <c r="E34" s="247">
        <f>Budget!E44</f>
        <v>0</v>
      </c>
      <c r="F34" s="298">
        <f t="shared" ca="1" si="0"/>
        <v>0</v>
      </c>
      <c r="G34" s="183"/>
    </row>
    <row r="35" spans="2:7">
      <c r="B35" s="187"/>
      <c r="C35" s="300" t="s">
        <v>85</v>
      </c>
      <c r="D35" s="247">
        <f ca="1">SUMPRODUCT(SUMIF('Spending Journal '!$H$7:$H$99,C35,'Spending Journal '!$I$7:$I$38))</f>
        <v>0</v>
      </c>
      <c r="E35" s="247">
        <f>Budget!E45</f>
        <v>0</v>
      </c>
      <c r="F35" s="298">
        <f t="shared" ca="1" si="0"/>
        <v>0</v>
      </c>
      <c r="G35" s="183"/>
    </row>
    <row r="36" spans="2:7">
      <c r="B36" s="187"/>
      <c r="C36" s="301" t="s">
        <v>83</v>
      </c>
      <c r="D36" s="248">
        <f ca="1">SUMPRODUCT(SUMIF('Spending Journal '!$H$7:$H$99,C36,'Spending Journal '!$I$7:$I$38))</f>
        <v>0</v>
      </c>
      <c r="E36" s="248">
        <f>Budget!E46</f>
        <v>0</v>
      </c>
      <c r="F36" s="302">
        <f t="shared" ca="1" si="0"/>
        <v>0</v>
      </c>
      <c r="G36" s="183"/>
    </row>
    <row r="37" spans="2:7">
      <c r="B37" s="187"/>
      <c r="C37" s="303" t="s">
        <v>96</v>
      </c>
      <c r="D37" s="247">
        <f ca="1">SUMPRODUCT(SUMIF('Spending Journal '!$H$7:$H$99,C37,'Spending Journal '!$I$7:$I$38))</f>
        <v>0</v>
      </c>
      <c r="E37" s="247">
        <f>Budget!E47</f>
        <v>0</v>
      </c>
      <c r="F37" s="298">
        <f t="shared" ca="1" si="0"/>
        <v>0</v>
      </c>
      <c r="G37" s="183"/>
    </row>
    <row r="38" spans="2:7">
      <c r="B38" s="187"/>
      <c r="C38" s="304" t="s">
        <v>97</v>
      </c>
      <c r="D38" s="247">
        <f ca="1">SUMPRODUCT(SUMIF('Spending Journal '!$H$7:$H$99,C38,'Spending Journal '!$I$7:$I$38))</f>
        <v>0</v>
      </c>
      <c r="E38" s="247">
        <f>Budget!E48</f>
        <v>0</v>
      </c>
      <c r="F38" s="298">
        <f t="shared" ca="1" si="0"/>
        <v>0</v>
      </c>
      <c r="G38" s="183"/>
    </row>
    <row r="39" spans="2:7">
      <c r="B39" s="187"/>
      <c r="C39" s="305" t="str">
        <f>Budget!D49</f>
        <v>Taxes</v>
      </c>
      <c r="D39" s="245">
        <f ca="1">SUMPRODUCT(SUMIF('Spending Journal '!$H$7:$H$99,C39,'Spending Journal '!$I$7:$I$38))</f>
        <v>0</v>
      </c>
      <c r="E39" s="245">
        <f>Budget!E49</f>
        <v>0</v>
      </c>
      <c r="F39" s="293">
        <f t="shared" ca="1" si="0"/>
        <v>0</v>
      </c>
      <c r="G39" s="183"/>
    </row>
    <row r="40" spans="2:7">
      <c r="B40" s="187"/>
      <c r="C40" s="305" t="str">
        <f>Budget!D50</f>
        <v>Debt Repayment</v>
      </c>
      <c r="D40" s="245">
        <f ca="1">SUMPRODUCT(SUMIF('Spending Journal '!$H$7:$H$99,C40,'Spending Journal '!$I$7:$I$38))</f>
        <v>0</v>
      </c>
      <c r="E40" s="245">
        <f>Budget!E50</f>
        <v>0</v>
      </c>
      <c r="F40" s="293">
        <f t="shared" ca="1" si="0"/>
        <v>0</v>
      </c>
      <c r="G40" s="183"/>
    </row>
    <row r="41" spans="2:7">
      <c r="B41" s="187"/>
      <c r="C41" s="299" t="str">
        <f>Budget!D51</f>
        <v>RRSP</v>
      </c>
      <c r="D41" s="247">
        <f ca="1">SUMPRODUCT(SUMIF('Spending Journal '!$H$7:$H$99,C41,'Spending Journal '!$I$7:$I$38))</f>
        <v>0</v>
      </c>
      <c r="E41" s="247">
        <f>Budget!E51</f>
        <v>0</v>
      </c>
      <c r="F41" s="298">
        <f t="shared" ca="1" si="0"/>
        <v>0</v>
      </c>
      <c r="G41" s="183"/>
    </row>
    <row r="42" spans="2:7">
      <c r="B42" s="187"/>
      <c r="C42" s="299" t="str">
        <f>Budget!D52</f>
        <v>Saving</v>
      </c>
      <c r="D42" s="247">
        <f ca="1">SUMPRODUCT(SUMIF('Spending Journal '!$H$7:$H$99,C42,'Spending Journal '!$I$7:$I$38))</f>
        <v>0</v>
      </c>
      <c r="E42" s="247">
        <f>Budget!E52</f>
        <v>0</v>
      </c>
      <c r="F42" s="298">
        <f t="shared" ca="1" si="0"/>
        <v>0</v>
      </c>
      <c r="G42" s="183"/>
    </row>
    <row r="43" spans="2:7" ht="19.5" thickBot="1">
      <c r="B43" s="187"/>
      <c r="C43" s="306"/>
      <c r="D43" s="307">
        <f ca="1">SUM(D6:D42)</f>
        <v>0</v>
      </c>
      <c r="E43" s="307">
        <f>+SUM(E6:E42)</f>
        <v>0</v>
      </c>
      <c r="F43" s="308">
        <f ca="1">+SUM(F6:F42)</f>
        <v>0</v>
      </c>
      <c r="G43" s="183"/>
    </row>
    <row r="44" spans="2:7" ht="4.5" customHeight="1" thickBot="1">
      <c r="B44" s="187"/>
      <c r="C44" s="309"/>
      <c r="D44" s="309"/>
      <c r="E44" s="309"/>
      <c r="F44" s="309"/>
      <c r="G44" s="183"/>
    </row>
    <row r="45" spans="2:7">
      <c r="B45" s="187"/>
      <c r="C45" s="366" t="s">
        <v>129</v>
      </c>
      <c r="D45" s="367"/>
      <c r="E45" s="367"/>
      <c r="F45" s="368"/>
      <c r="G45" s="183"/>
    </row>
    <row r="46" spans="2:7">
      <c r="B46" s="187"/>
      <c r="C46" s="249" t="s">
        <v>72</v>
      </c>
      <c r="D46" s="233" t="s">
        <v>36</v>
      </c>
      <c r="E46" s="233" t="s">
        <v>102</v>
      </c>
      <c r="F46" s="250" t="s">
        <v>126</v>
      </c>
      <c r="G46" s="183"/>
    </row>
    <row r="47" spans="2:7">
      <c r="B47" s="187"/>
      <c r="C47" s="41" t="str">
        <f>+Budget!H18</f>
        <v>Housing</v>
      </c>
      <c r="D47" s="226">
        <f>+Budget!I18</f>
        <v>0</v>
      </c>
      <c r="E47" s="226">
        <f ca="1">+SUM(D6:D12)</f>
        <v>0</v>
      </c>
      <c r="F47" s="276">
        <f t="shared" ref="F47:F52" ca="1" si="1">+D47-E47</f>
        <v>0</v>
      </c>
      <c r="G47" s="183"/>
    </row>
    <row r="48" spans="2:7">
      <c r="B48" s="187"/>
      <c r="C48" s="88" t="str">
        <f>+Budget!H19</f>
        <v>Transportation</v>
      </c>
      <c r="D48" s="228">
        <f>+Budget!I19</f>
        <v>0</v>
      </c>
      <c r="E48" s="228">
        <f ca="1">+SUM(D19:D25)</f>
        <v>0</v>
      </c>
      <c r="F48" s="277">
        <f t="shared" ca="1" si="1"/>
        <v>0</v>
      </c>
      <c r="G48" s="183"/>
    </row>
    <row r="49" spans="2:7">
      <c r="B49" s="187"/>
      <c r="C49" s="278" t="str">
        <f>+Budget!H20</f>
        <v>Life</v>
      </c>
      <c r="D49" s="227">
        <f>+Budget!I20</f>
        <v>0</v>
      </c>
      <c r="E49" s="227">
        <f ca="1">+SUM(D13:D18,D26:D38)</f>
        <v>0</v>
      </c>
      <c r="F49" s="279">
        <f t="shared" ca="1" si="1"/>
        <v>0</v>
      </c>
      <c r="G49" s="183"/>
    </row>
    <row r="50" spans="2:7">
      <c r="B50" s="187"/>
      <c r="C50" s="280" t="str">
        <f>+Budget!H21</f>
        <v>Debt</v>
      </c>
      <c r="D50" s="229">
        <f>+Budget!I21</f>
        <v>0</v>
      </c>
      <c r="E50" s="229">
        <f ca="1">+SUM(D39:D40)</f>
        <v>0</v>
      </c>
      <c r="F50" s="281">
        <f t="shared" ca="1" si="1"/>
        <v>0</v>
      </c>
      <c r="G50" s="183"/>
    </row>
    <row r="51" spans="2:7">
      <c r="B51" s="187"/>
      <c r="C51" s="282" t="str">
        <f>+Budget!H22</f>
        <v>Savings</v>
      </c>
      <c r="D51" s="230">
        <f>+Budget!I22</f>
        <v>0</v>
      </c>
      <c r="E51" s="230">
        <f ca="1">+SUM(D41:D42)</f>
        <v>0</v>
      </c>
      <c r="F51" s="283">
        <f t="shared" ca="1" si="1"/>
        <v>0</v>
      </c>
      <c r="G51" s="183"/>
    </row>
    <row r="52" spans="2:7" ht="19.5" thickBot="1">
      <c r="B52" s="187"/>
      <c r="C52" s="284" t="str">
        <f>+Budget!H23</f>
        <v>Total</v>
      </c>
      <c r="D52" s="285">
        <f>+Budget!I23</f>
        <v>0</v>
      </c>
      <c r="E52" s="285">
        <f ca="1">+SUM(E47:E51)</f>
        <v>0</v>
      </c>
      <c r="F52" s="286">
        <f t="shared" ca="1" si="1"/>
        <v>0</v>
      </c>
      <c r="G52" s="183"/>
    </row>
    <row r="53" spans="2:7" s="168" customFormat="1" ht="4.5" customHeight="1" thickBot="1">
      <c r="B53" s="182"/>
      <c r="C53" s="231"/>
      <c r="D53" s="244"/>
      <c r="E53" s="244"/>
      <c r="F53" s="244"/>
      <c r="G53" s="183"/>
    </row>
    <row r="54" spans="2:7">
      <c r="B54" s="187"/>
      <c r="C54" s="366" t="s">
        <v>73</v>
      </c>
      <c r="D54" s="367"/>
      <c r="E54" s="367"/>
      <c r="F54" s="368"/>
      <c r="G54" s="183"/>
    </row>
    <row r="55" spans="2:7">
      <c r="B55" s="187"/>
      <c r="C55" s="249" t="s">
        <v>72</v>
      </c>
      <c r="D55" s="233" t="s">
        <v>36</v>
      </c>
      <c r="E55" s="233" t="s">
        <v>102</v>
      </c>
      <c r="F55" s="250" t="s">
        <v>127</v>
      </c>
      <c r="G55" s="311"/>
    </row>
    <row r="56" spans="2:7">
      <c r="B56" s="187"/>
      <c r="C56" s="251" t="str">
        <f>+Budget!H35</f>
        <v>Food</v>
      </c>
      <c r="D56" s="212">
        <f>+Budget!I35</f>
        <v>0</v>
      </c>
      <c r="E56" s="212">
        <f ca="1">+D26</f>
        <v>0</v>
      </c>
      <c r="F56" s="252">
        <f t="shared" ref="F56:F61" ca="1" si="2">+D56-E56</f>
        <v>0</v>
      </c>
      <c r="G56" s="310"/>
    </row>
    <row r="57" spans="2:7">
      <c r="B57" s="187"/>
      <c r="C57" s="253" t="str">
        <f>+Budget!H36</f>
        <v>Transportation</v>
      </c>
      <c r="D57" s="213">
        <f>+Budget!I36</f>
        <v>0</v>
      </c>
      <c r="E57" s="213">
        <f ca="1">+SUM(D22:D24)</f>
        <v>0</v>
      </c>
      <c r="F57" s="254">
        <f t="shared" ca="1" si="2"/>
        <v>0</v>
      </c>
      <c r="G57" s="310"/>
    </row>
    <row r="58" spans="2:7">
      <c r="B58" s="187"/>
      <c r="C58" s="107" t="str">
        <f>+Budget!H37</f>
        <v>Entertainment</v>
      </c>
      <c r="D58" s="214">
        <f>+Budget!I37</f>
        <v>0</v>
      </c>
      <c r="E58" s="214">
        <f ca="1">SUM(D30:D34)</f>
        <v>0</v>
      </c>
      <c r="F58" s="255">
        <f t="shared" ca="1" si="2"/>
        <v>0</v>
      </c>
      <c r="G58" s="310"/>
    </row>
    <row r="59" spans="2:7">
      <c r="B59" s="187"/>
      <c r="C59" s="256" t="str">
        <f>+Budget!H38</f>
        <v>Everything else</v>
      </c>
      <c r="D59" s="215">
        <f>+Budget!I38</f>
        <v>0</v>
      </c>
      <c r="E59" s="215">
        <f ca="1">+SUM(D27:D29)</f>
        <v>0</v>
      </c>
      <c r="F59" s="257">
        <f t="shared" ca="1" si="2"/>
        <v>0</v>
      </c>
      <c r="G59" s="183"/>
    </row>
    <row r="60" spans="2:7">
      <c r="B60" s="187"/>
      <c r="C60" s="258" t="str">
        <f>+Budget!H39</f>
        <v>Clothes &amp; Personal Care</v>
      </c>
      <c r="D60" s="216">
        <f>+Budget!I39</f>
        <v>0</v>
      </c>
      <c r="E60" s="216">
        <f ca="1">+D35</f>
        <v>0</v>
      </c>
      <c r="F60" s="259">
        <f t="shared" ca="1" si="2"/>
        <v>0</v>
      </c>
      <c r="G60" s="183"/>
    </row>
    <row r="61" spans="2:7" ht="19.5" thickBot="1">
      <c r="B61" s="187"/>
      <c r="C61" s="260" t="str">
        <f>+Budget!H40</f>
        <v>Total Spending Money</v>
      </c>
      <c r="D61" s="261">
        <f>+SUM(D56:D60)</f>
        <v>0</v>
      </c>
      <c r="E61" s="261">
        <f ca="1">+SUM(E56:E60)</f>
        <v>0</v>
      </c>
      <c r="F61" s="262">
        <f t="shared" ca="1" si="2"/>
        <v>0</v>
      </c>
      <c r="G61" s="183"/>
    </row>
    <row r="62" spans="2:7" s="168" customFormat="1" ht="4.5" customHeight="1" thickBot="1">
      <c r="B62" s="182"/>
      <c r="C62" s="287"/>
      <c r="D62" s="288"/>
      <c r="E62" s="288"/>
      <c r="F62" s="288"/>
      <c r="G62" s="183"/>
    </row>
    <row r="63" spans="2:7">
      <c r="B63" s="187"/>
      <c r="C63" s="369" t="s">
        <v>128</v>
      </c>
      <c r="D63" s="370"/>
      <c r="E63" s="370"/>
      <c r="F63" s="371"/>
      <c r="G63" s="183"/>
    </row>
    <row r="64" spans="2:7">
      <c r="B64" s="187"/>
      <c r="C64" s="249" t="s">
        <v>72</v>
      </c>
      <c r="D64" s="233" t="s">
        <v>36</v>
      </c>
      <c r="E64" s="233" t="s">
        <v>102</v>
      </c>
      <c r="F64" s="250" t="s">
        <v>126</v>
      </c>
      <c r="G64" s="183"/>
    </row>
    <row r="65" spans="2:7">
      <c r="B65" s="187"/>
      <c r="C65" s="263" t="str">
        <f>+Budget!H43</f>
        <v>Transportation</v>
      </c>
      <c r="D65" s="140">
        <f>+Budget!I43</f>
        <v>0</v>
      </c>
      <c r="E65" s="218">
        <f ca="1">+D25</f>
        <v>0</v>
      </c>
      <c r="F65" s="264">
        <f t="shared" ref="F65:F70" ca="1" si="3">+D65-E65</f>
        <v>0</v>
      </c>
      <c r="G65" s="183"/>
    </row>
    <row r="66" spans="2:7">
      <c r="B66" s="187"/>
      <c r="C66" s="265" t="str">
        <f>+Budget!H44</f>
        <v>Health</v>
      </c>
      <c r="D66" s="144">
        <f>+Budget!I44</f>
        <v>0</v>
      </c>
      <c r="E66" s="219">
        <f ca="1">+D36</f>
        <v>0</v>
      </c>
      <c r="F66" s="266">
        <f t="shared" ca="1" si="3"/>
        <v>0</v>
      </c>
      <c r="G66" s="183"/>
    </row>
    <row r="67" spans="2:7">
      <c r="B67" s="187"/>
      <c r="C67" s="267" t="str">
        <f>+Budget!H45</f>
        <v>Family / Gifts</v>
      </c>
      <c r="D67" s="145">
        <f>+Budget!I45</f>
        <v>0</v>
      </c>
      <c r="E67" s="220">
        <f>+Budget!J45</f>
        <v>0</v>
      </c>
      <c r="F67" s="268">
        <f t="shared" si="3"/>
        <v>0</v>
      </c>
      <c r="G67" s="183"/>
    </row>
    <row r="68" spans="2:7">
      <c r="B68" s="187"/>
      <c r="C68" s="269" t="str">
        <f>+Budget!H46</f>
        <v>Annual bills / Home fees</v>
      </c>
      <c r="D68" s="147">
        <f>+Budget!I46</f>
        <v>0</v>
      </c>
      <c r="E68" s="221">
        <f>+Budget!J46</f>
        <v>0</v>
      </c>
      <c r="F68" s="270">
        <f t="shared" si="3"/>
        <v>0</v>
      </c>
      <c r="G68" s="183"/>
    </row>
    <row r="69" spans="2:7">
      <c r="B69" s="187"/>
      <c r="C69" s="271" t="str">
        <f>+Budget!H47</f>
        <v>Pet care / Vet</v>
      </c>
      <c r="D69" s="150">
        <f>+Budget!I47</f>
        <v>0</v>
      </c>
      <c r="E69" s="222">
        <f>+Budget!J47</f>
        <v>0</v>
      </c>
      <c r="F69" s="272">
        <f t="shared" si="3"/>
        <v>0</v>
      </c>
      <c r="G69" s="183"/>
    </row>
    <row r="70" spans="2:7" ht="19.5" thickBot="1">
      <c r="B70" s="187"/>
      <c r="C70" s="260" t="str">
        <f>+Budget!H48</f>
        <v>Total Saving Money</v>
      </c>
      <c r="D70" s="273">
        <f>+Budget!I48</f>
        <v>0</v>
      </c>
      <c r="E70" s="274">
        <f ca="1">+SUM(E65:E69)</f>
        <v>0</v>
      </c>
      <c r="F70" s="275">
        <f t="shared" ca="1" si="3"/>
        <v>0</v>
      </c>
      <c r="G70" s="183"/>
    </row>
    <row r="71" spans="2:7" ht="4.5" customHeight="1" thickBot="1">
      <c r="B71" s="161"/>
      <c r="C71" s="185"/>
      <c r="D71" s="185"/>
      <c r="E71" s="185"/>
      <c r="F71" s="185"/>
      <c r="G71" s="186"/>
    </row>
  </sheetData>
  <mergeCells count="9">
    <mergeCell ref="C45:F45"/>
    <mergeCell ref="C63:F63"/>
    <mergeCell ref="C54:F54"/>
    <mergeCell ref="C3:F3"/>
    <mergeCell ref="H5:L5"/>
    <mergeCell ref="H10:L10"/>
    <mergeCell ref="H11:L11"/>
    <mergeCell ref="H12:L12"/>
    <mergeCell ref="H13:L13"/>
  </mergeCells>
  <conditionalFormatting sqref="F6:F42">
    <cfRule type="cellIs" dxfId="0" priority="1" stopIfTrue="1" operator="lessThan">
      <formula>0</formula>
    </cfRule>
  </conditionalFormatting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B1:N39"/>
  <sheetViews>
    <sheetView showGridLines="0" zoomScaleNormal="100" workbookViewId="0">
      <selection activeCell="F32" sqref="F32"/>
    </sheetView>
  </sheetViews>
  <sheetFormatPr defaultColWidth="14.28515625" defaultRowHeight="18.75"/>
  <cols>
    <col min="1" max="1" width="2.28515625" style="168" customWidth="1"/>
    <col min="2" max="2" width="0.7109375" style="168" customWidth="1"/>
    <col min="3" max="3" width="17.28515625" style="168" customWidth="1"/>
    <col min="4" max="4" width="26.7109375" style="168" customWidth="1"/>
    <col min="5" max="7" width="15" style="168" customWidth="1"/>
    <col min="8" max="8" width="0.85546875" style="168" customWidth="1"/>
    <col min="9" max="16384" width="14.28515625" style="168"/>
  </cols>
  <sheetData>
    <row r="1" spans="2:14" ht="9" customHeight="1" thickBot="1"/>
    <row r="2" spans="2:14" ht="5.25" customHeight="1" thickBot="1">
      <c r="B2" s="179"/>
      <c r="C2" s="180"/>
      <c r="D2" s="180"/>
      <c r="E2" s="180"/>
      <c r="F2" s="180"/>
      <c r="G2" s="180"/>
      <c r="H2" s="181"/>
    </row>
    <row r="3" spans="2:14" ht="27" thickBot="1">
      <c r="B3" s="182"/>
      <c r="C3" s="361" t="s">
        <v>27</v>
      </c>
      <c r="D3" s="362"/>
      <c r="E3" s="362"/>
      <c r="F3" s="362"/>
      <c r="G3" s="363"/>
      <c r="H3" s="183"/>
    </row>
    <row r="4" spans="2:14" ht="4.5" customHeight="1" thickBot="1">
      <c r="B4" s="182"/>
      <c r="C4" s="159"/>
      <c r="D4" s="159"/>
      <c r="E4" s="159"/>
      <c r="F4" s="159"/>
      <c r="G4" s="159"/>
      <c r="H4" s="183"/>
    </row>
    <row r="5" spans="2:14">
      <c r="B5" s="182"/>
      <c r="C5" s="375" t="s">
        <v>1</v>
      </c>
      <c r="D5" s="377" t="s">
        <v>28</v>
      </c>
      <c r="E5" s="379" t="s">
        <v>103</v>
      </c>
      <c r="F5" s="380"/>
      <c r="G5" s="381"/>
      <c r="H5" s="183"/>
    </row>
    <row r="6" spans="2:14" ht="34.5" customHeight="1">
      <c r="B6" s="182"/>
      <c r="C6" s="376"/>
      <c r="D6" s="378"/>
      <c r="E6" s="188" t="s">
        <v>29</v>
      </c>
      <c r="F6" s="188" t="s">
        <v>105</v>
      </c>
      <c r="G6" s="189" t="s">
        <v>106</v>
      </c>
      <c r="H6" s="183"/>
    </row>
    <row r="7" spans="2:14" ht="21">
      <c r="B7" s="182"/>
      <c r="C7" s="234"/>
      <c r="D7" s="169"/>
      <c r="E7" s="169"/>
      <c r="F7" s="169"/>
      <c r="G7" s="172"/>
      <c r="H7" s="183"/>
      <c r="I7" s="372" t="s">
        <v>150</v>
      </c>
      <c r="J7" s="360"/>
      <c r="K7" s="360"/>
      <c r="L7" s="360"/>
      <c r="M7" s="360"/>
    </row>
    <row r="8" spans="2:14">
      <c r="B8" s="182"/>
      <c r="C8" s="234"/>
      <c r="D8" s="169"/>
      <c r="E8" s="169"/>
      <c r="F8" s="169"/>
      <c r="G8" s="172"/>
      <c r="H8" s="183"/>
      <c r="J8" s="312"/>
      <c r="K8" s="329"/>
      <c r="L8" s="312"/>
      <c r="M8" s="312"/>
      <c r="N8" s="312"/>
    </row>
    <row r="9" spans="2:14">
      <c r="B9" s="182"/>
      <c r="C9" s="171"/>
      <c r="D9" s="169"/>
      <c r="E9" s="169"/>
      <c r="F9" s="169"/>
      <c r="G9" s="172"/>
      <c r="H9" s="183"/>
      <c r="J9" s="312"/>
      <c r="K9" s="312"/>
      <c r="L9" s="312"/>
      <c r="M9" s="312"/>
      <c r="N9" s="312"/>
    </row>
    <row r="10" spans="2:14">
      <c r="B10" s="182"/>
      <c r="C10" s="171"/>
      <c r="D10" s="169"/>
      <c r="E10" s="169"/>
      <c r="F10" s="169"/>
      <c r="G10" s="172"/>
      <c r="H10" s="183"/>
      <c r="J10" s="312"/>
      <c r="K10" s="312"/>
      <c r="L10" s="312"/>
      <c r="M10" s="312"/>
      <c r="N10" s="312"/>
    </row>
    <row r="11" spans="2:14">
      <c r="B11" s="182"/>
      <c r="C11" s="171"/>
      <c r="D11" s="169"/>
      <c r="E11" s="169"/>
      <c r="F11" s="169"/>
      <c r="G11" s="172"/>
      <c r="H11" s="183"/>
      <c r="J11" s="312"/>
      <c r="K11" s="312"/>
      <c r="L11" s="312"/>
      <c r="M11" s="312"/>
      <c r="N11" s="312"/>
    </row>
    <row r="12" spans="2:14" ht="21">
      <c r="B12" s="182"/>
      <c r="C12" s="171"/>
      <c r="D12" s="169"/>
      <c r="E12" s="169"/>
      <c r="F12" s="169"/>
      <c r="G12" s="172"/>
      <c r="H12" s="183"/>
      <c r="I12" s="372" t="s">
        <v>151</v>
      </c>
      <c r="J12" s="360"/>
      <c r="K12" s="360"/>
      <c r="L12" s="360"/>
      <c r="M12" s="360"/>
    </row>
    <row r="13" spans="2:14" ht="21">
      <c r="B13" s="182"/>
      <c r="C13" s="171"/>
      <c r="D13" s="169"/>
      <c r="E13" s="169"/>
      <c r="F13" s="169"/>
      <c r="G13" s="172"/>
      <c r="H13" s="183"/>
      <c r="I13" s="372" t="s">
        <v>152</v>
      </c>
      <c r="J13" s="360"/>
      <c r="K13" s="360"/>
      <c r="L13" s="360"/>
      <c r="M13" s="360"/>
    </row>
    <row r="14" spans="2:14" ht="21">
      <c r="B14" s="182"/>
      <c r="C14" s="171"/>
      <c r="D14" s="169"/>
      <c r="E14" s="169"/>
      <c r="F14" s="169"/>
      <c r="G14" s="172"/>
      <c r="H14" s="183"/>
      <c r="I14" s="372" t="s">
        <v>153</v>
      </c>
      <c r="J14" s="360"/>
      <c r="K14" s="360"/>
      <c r="L14" s="360"/>
      <c r="M14" s="360"/>
    </row>
    <row r="15" spans="2:14" ht="21">
      <c r="B15" s="182"/>
      <c r="C15" s="171"/>
      <c r="D15" s="169"/>
      <c r="E15" s="169"/>
      <c r="F15" s="169"/>
      <c r="G15" s="172"/>
      <c r="H15" s="183"/>
      <c r="I15" s="372" t="s">
        <v>154</v>
      </c>
      <c r="J15" s="360"/>
      <c r="K15" s="360"/>
      <c r="L15" s="360"/>
      <c r="M15" s="360"/>
    </row>
    <row r="16" spans="2:14">
      <c r="B16" s="182"/>
      <c r="C16" s="171"/>
      <c r="D16" s="169"/>
      <c r="E16" s="169"/>
      <c r="F16" s="169"/>
      <c r="G16" s="172"/>
      <c r="H16" s="183"/>
    </row>
    <row r="17" spans="2:8">
      <c r="B17" s="182"/>
      <c r="C17" s="171"/>
      <c r="D17" s="169"/>
      <c r="E17" s="169"/>
      <c r="F17" s="169"/>
      <c r="G17" s="172"/>
      <c r="H17" s="183"/>
    </row>
    <row r="18" spans="2:8">
      <c r="B18" s="182"/>
      <c r="C18" s="171"/>
      <c r="D18" s="169"/>
      <c r="E18" s="169"/>
      <c r="F18" s="169"/>
      <c r="G18" s="172"/>
      <c r="H18" s="183"/>
    </row>
    <row r="19" spans="2:8">
      <c r="B19" s="182"/>
      <c r="C19" s="171"/>
      <c r="D19" s="169"/>
      <c r="E19" s="169"/>
      <c r="F19" s="169"/>
      <c r="G19" s="172"/>
      <c r="H19" s="183"/>
    </row>
    <row r="20" spans="2:8">
      <c r="B20" s="182"/>
      <c r="C20" s="171"/>
      <c r="D20" s="169"/>
      <c r="E20" s="169"/>
      <c r="F20" s="169"/>
      <c r="G20" s="172"/>
      <c r="H20" s="183"/>
    </row>
    <row r="21" spans="2:8">
      <c r="B21" s="182"/>
      <c r="C21" s="171"/>
      <c r="D21" s="169"/>
      <c r="E21" s="169"/>
      <c r="F21" s="169"/>
      <c r="G21" s="172"/>
      <c r="H21" s="183"/>
    </row>
    <row r="22" spans="2:8">
      <c r="B22" s="182"/>
      <c r="C22" s="171"/>
      <c r="D22" s="169"/>
      <c r="E22" s="169"/>
      <c r="F22" s="169"/>
      <c r="G22" s="172"/>
      <c r="H22" s="183"/>
    </row>
    <row r="23" spans="2:8">
      <c r="B23" s="182"/>
      <c r="C23" s="171"/>
      <c r="D23" s="169"/>
      <c r="E23" s="169"/>
      <c r="F23" s="169"/>
      <c r="G23" s="172"/>
      <c r="H23" s="183"/>
    </row>
    <row r="24" spans="2:8">
      <c r="B24" s="182"/>
      <c r="C24" s="171"/>
      <c r="D24" s="169"/>
      <c r="E24" s="169"/>
      <c r="F24" s="169"/>
      <c r="G24" s="172"/>
      <c r="H24" s="183"/>
    </row>
    <row r="25" spans="2:8">
      <c r="B25" s="182"/>
      <c r="C25" s="171"/>
      <c r="D25" s="169"/>
      <c r="E25" s="169"/>
      <c r="F25" s="169"/>
      <c r="G25" s="172"/>
      <c r="H25" s="183"/>
    </row>
    <row r="26" spans="2:8">
      <c r="B26" s="182"/>
      <c r="C26" s="171"/>
      <c r="D26" s="169"/>
      <c r="E26" s="169"/>
      <c r="F26" s="169"/>
      <c r="G26" s="172"/>
      <c r="H26" s="183"/>
    </row>
    <row r="27" spans="2:8">
      <c r="B27" s="182"/>
      <c r="C27" s="171"/>
      <c r="D27" s="169"/>
      <c r="E27" s="169"/>
      <c r="F27" s="169"/>
      <c r="G27" s="172"/>
      <c r="H27" s="183"/>
    </row>
    <row r="28" spans="2:8">
      <c r="B28" s="182"/>
      <c r="C28" s="171"/>
      <c r="D28" s="169"/>
      <c r="E28" s="169"/>
      <c r="F28" s="169"/>
      <c r="G28" s="172"/>
      <c r="H28" s="183"/>
    </row>
    <row r="29" spans="2:8">
      <c r="B29" s="182"/>
      <c r="C29" s="171"/>
      <c r="D29" s="169"/>
      <c r="E29" s="169"/>
      <c r="F29" s="169"/>
      <c r="G29" s="172"/>
      <c r="H29" s="183"/>
    </row>
    <row r="30" spans="2:8">
      <c r="B30" s="182"/>
      <c r="C30" s="171"/>
      <c r="D30" s="169"/>
      <c r="E30" s="169"/>
      <c r="F30" s="169"/>
      <c r="G30" s="172"/>
      <c r="H30" s="183"/>
    </row>
    <row r="31" spans="2:8">
      <c r="B31" s="182"/>
      <c r="C31" s="171"/>
      <c r="D31" s="169"/>
      <c r="E31" s="169"/>
      <c r="F31" s="169"/>
      <c r="G31" s="172"/>
      <c r="H31" s="183"/>
    </row>
    <row r="32" spans="2:8">
      <c r="B32" s="182"/>
      <c r="C32" s="171"/>
      <c r="D32" s="169"/>
      <c r="E32" s="169"/>
      <c r="F32" s="169"/>
      <c r="G32" s="172"/>
      <c r="H32" s="183"/>
    </row>
    <row r="33" spans="2:8">
      <c r="B33" s="182"/>
      <c r="C33" s="171"/>
      <c r="D33" s="169"/>
      <c r="E33" s="169"/>
      <c r="F33" s="169"/>
      <c r="G33" s="172"/>
      <c r="H33" s="183"/>
    </row>
    <row r="34" spans="2:8">
      <c r="B34" s="182"/>
      <c r="C34" s="171"/>
      <c r="D34" s="169"/>
      <c r="E34" s="169"/>
      <c r="F34" s="169"/>
      <c r="G34" s="172"/>
      <c r="H34" s="183"/>
    </row>
    <row r="35" spans="2:8">
      <c r="B35" s="182"/>
      <c r="C35" s="173"/>
      <c r="D35" s="169"/>
      <c r="E35" s="169"/>
      <c r="F35" s="169"/>
      <c r="G35" s="172"/>
      <c r="H35" s="183"/>
    </row>
    <row r="36" spans="2:8">
      <c r="B36" s="182"/>
      <c r="C36" s="174"/>
      <c r="D36" s="170"/>
      <c r="E36" s="170"/>
      <c r="F36" s="170"/>
      <c r="G36" s="175"/>
      <c r="H36" s="183"/>
    </row>
    <row r="37" spans="2:8">
      <c r="B37" s="182"/>
      <c r="C37" s="174"/>
      <c r="D37" s="170"/>
      <c r="E37" s="170"/>
      <c r="F37" s="170"/>
      <c r="G37" s="175"/>
      <c r="H37" s="183"/>
    </row>
    <row r="38" spans="2:8" ht="19.5" thickBot="1">
      <c r="B38" s="182"/>
      <c r="C38" s="176"/>
      <c r="D38" s="177"/>
      <c r="E38" s="177"/>
      <c r="F38" s="177"/>
      <c r="G38" s="178"/>
      <c r="H38" s="183"/>
    </row>
    <row r="39" spans="2:8" ht="4.5" customHeight="1" thickBot="1">
      <c r="B39" s="184"/>
      <c r="C39" s="185"/>
      <c r="D39" s="185"/>
      <c r="E39" s="185"/>
      <c r="F39" s="185"/>
      <c r="G39" s="185"/>
      <c r="H39" s="186"/>
    </row>
  </sheetData>
  <mergeCells count="9">
    <mergeCell ref="I7:M7"/>
    <mergeCell ref="I12:M12"/>
    <mergeCell ref="I13:M13"/>
    <mergeCell ref="I14:M14"/>
    <mergeCell ref="I15:M15"/>
    <mergeCell ref="C3:G3"/>
    <mergeCell ref="C5:C6"/>
    <mergeCell ref="D5:D6"/>
    <mergeCell ref="E5:G5"/>
  </mergeCells>
  <pageMargins left="0.7" right="0.7" top="0.75" bottom="0.75" header="0.3" footer="0.3"/>
  <pageSetup scale="86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B1:V39"/>
  <sheetViews>
    <sheetView showGridLines="0" zoomScaleNormal="100" workbookViewId="0">
      <selection activeCell="N48" sqref="N48"/>
    </sheetView>
  </sheetViews>
  <sheetFormatPr defaultColWidth="14.28515625" defaultRowHeight="18.75"/>
  <cols>
    <col min="1" max="1" width="2.28515625" style="168" customWidth="1"/>
    <col min="2" max="2" width="0.7109375" style="168" customWidth="1"/>
    <col min="3" max="3" width="21.85546875" style="168" bestFit="1" customWidth="1"/>
    <col min="4" max="4" width="12" style="235" bestFit="1" customWidth="1"/>
    <col min="5" max="9" width="7.5703125" style="168" customWidth="1"/>
    <col min="10" max="10" width="10.140625" style="168" bestFit="1" customWidth="1"/>
    <col min="11" max="12" width="7.5703125" style="168" customWidth="1"/>
    <col min="13" max="13" width="9.85546875" style="168" bestFit="1" customWidth="1"/>
    <col min="14" max="16" width="7.5703125" style="168" customWidth="1"/>
    <col min="17" max="17" width="0.85546875" style="168" customWidth="1"/>
    <col min="18" max="16384" width="14.28515625" style="168"/>
  </cols>
  <sheetData>
    <row r="1" spans="2:22" ht="9" customHeight="1" thickBot="1"/>
    <row r="2" spans="2:22" ht="5.25" customHeight="1" thickBot="1">
      <c r="B2" s="179"/>
      <c r="C2" s="180"/>
      <c r="D2" s="236"/>
      <c r="E2" s="180"/>
      <c r="F2" s="180"/>
      <c r="G2" s="180"/>
      <c r="H2" s="180"/>
      <c r="I2" s="180"/>
      <c r="J2" s="180"/>
      <c r="K2" s="180"/>
      <c r="L2" s="180"/>
      <c r="M2" s="180"/>
      <c r="N2" s="180"/>
      <c r="O2" s="180"/>
      <c r="P2" s="180"/>
      <c r="Q2" s="181"/>
    </row>
    <row r="3" spans="2:22" ht="27" thickBot="1">
      <c r="B3" s="182"/>
      <c r="C3" s="361" t="s">
        <v>107</v>
      </c>
      <c r="D3" s="362"/>
      <c r="E3" s="362"/>
      <c r="F3" s="362"/>
      <c r="G3" s="362"/>
      <c r="H3" s="362"/>
      <c r="I3" s="362"/>
      <c r="J3" s="362"/>
      <c r="K3" s="362"/>
      <c r="L3" s="362"/>
      <c r="M3" s="362"/>
      <c r="N3" s="362"/>
      <c r="O3" s="362"/>
      <c r="P3" s="363"/>
      <c r="Q3" s="183"/>
    </row>
    <row r="4" spans="2:22" ht="4.5" customHeight="1" thickBot="1">
      <c r="B4" s="182"/>
      <c r="C4" s="159"/>
      <c r="D4" s="237"/>
      <c r="E4" s="159"/>
      <c r="F4" s="159"/>
      <c r="G4" s="159"/>
      <c r="H4" s="159"/>
      <c r="I4" s="159"/>
      <c r="J4" s="159"/>
      <c r="K4" s="159"/>
      <c r="L4" s="159"/>
      <c r="M4" s="159"/>
      <c r="N4" s="159"/>
      <c r="O4" s="159"/>
      <c r="P4" s="159"/>
      <c r="Q4" s="183"/>
    </row>
    <row r="5" spans="2:22">
      <c r="B5" s="182"/>
      <c r="C5" s="375" t="s">
        <v>108</v>
      </c>
      <c r="D5" s="383" t="s">
        <v>31</v>
      </c>
      <c r="E5" s="379" t="s">
        <v>118</v>
      </c>
      <c r="F5" s="380"/>
      <c r="G5" s="380"/>
      <c r="H5" s="380"/>
      <c r="I5" s="380"/>
      <c r="J5" s="380"/>
      <c r="K5" s="380"/>
      <c r="L5" s="380"/>
      <c r="M5" s="380"/>
      <c r="N5" s="380"/>
      <c r="O5" s="380"/>
      <c r="P5" s="381"/>
      <c r="Q5" s="183"/>
    </row>
    <row r="6" spans="2:22" ht="34.5" customHeight="1">
      <c r="B6" s="182"/>
      <c r="C6" s="376"/>
      <c r="D6" s="384"/>
      <c r="E6" s="188" t="s">
        <v>109</v>
      </c>
      <c r="F6" s="188" t="s">
        <v>110</v>
      </c>
      <c r="G6" s="188" t="s">
        <v>111</v>
      </c>
      <c r="H6" s="188" t="s">
        <v>112</v>
      </c>
      <c r="I6" s="188" t="s">
        <v>32</v>
      </c>
      <c r="J6" s="188" t="s">
        <v>33</v>
      </c>
      <c r="K6" s="188" t="s">
        <v>34</v>
      </c>
      <c r="L6" s="188" t="s">
        <v>113</v>
      </c>
      <c r="M6" s="188" t="s">
        <v>114</v>
      </c>
      <c r="N6" s="188" t="s">
        <v>115</v>
      </c>
      <c r="O6" s="188" t="s">
        <v>116</v>
      </c>
      <c r="P6" s="189" t="s">
        <v>117</v>
      </c>
      <c r="Q6" s="183"/>
    </row>
    <row r="7" spans="2:22">
      <c r="B7" s="182"/>
      <c r="C7" s="171"/>
      <c r="D7" s="238"/>
      <c r="E7" s="169"/>
      <c r="F7" s="169"/>
      <c r="G7" s="169"/>
      <c r="H7" s="169"/>
      <c r="I7" s="169"/>
      <c r="J7" s="169"/>
      <c r="K7" s="169"/>
      <c r="L7" s="169"/>
      <c r="M7" s="169"/>
      <c r="N7" s="169"/>
      <c r="O7" s="169"/>
      <c r="P7" s="172"/>
      <c r="Q7" s="183"/>
    </row>
    <row r="8" spans="2:22" ht="21">
      <c r="B8" s="182"/>
      <c r="C8" s="171"/>
      <c r="D8" s="238"/>
      <c r="E8" s="169"/>
      <c r="F8" s="169"/>
      <c r="G8" s="169"/>
      <c r="H8" s="169"/>
      <c r="I8" s="169"/>
      <c r="J8" s="169"/>
      <c r="K8" s="169"/>
      <c r="L8" s="169"/>
      <c r="M8" s="169"/>
      <c r="N8" s="169"/>
      <c r="O8" s="169"/>
      <c r="P8" s="172"/>
      <c r="Q8" s="183"/>
      <c r="R8" s="385" t="s">
        <v>160</v>
      </c>
      <c r="S8" s="382"/>
      <c r="T8" s="382"/>
      <c r="U8" s="382"/>
      <c r="V8" s="382"/>
    </row>
    <row r="9" spans="2:22">
      <c r="B9" s="182"/>
      <c r="C9" s="171"/>
      <c r="D9" s="238"/>
      <c r="E9" s="169"/>
      <c r="F9" s="169"/>
      <c r="G9" s="169"/>
      <c r="H9" s="169"/>
      <c r="I9" s="169"/>
      <c r="J9" s="169"/>
      <c r="K9" s="169"/>
      <c r="L9" s="169"/>
      <c r="M9" s="169"/>
      <c r="N9" s="169"/>
      <c r="O9" s="169"/>
      <c r="P9" s="172"/>
      <c r="Q9" s="183"/>
      <c r="R9" s="312"/>
      <c r="S9" s="329"/>
      <c r="T9" s="312"/>
      <c r="U9" s="312"/>
      <c r="V9" s="312"/>
    </row>
    <row r="10" spans="2:22">
      <c r="B10" s="182"/>
      <c r="C10" s="171"/>
      <c r="D10" s="238"/>
      <c r="E10" s="169"/>
      <c r="F10" s="169"/>
      <c r="G10" s="169"/>
      <c r="H10" s="169"/>
      <c r="I10" s="169"/>
      <c r="J10" s="169"/>
      <c r="K10" s="169"/>
      <c r="L10" s="169"/>
      <c r="M10" s="169"/>
      <c r="N10" s="169"/>
      <c r="O10" s="169"/>
      <c r="P10" s="172"/>
      <c r="Q10" s="183"/>
      <c r="R10" s="312"/>
      <c r="S10" s="312"/>
      <c r="T10" s="312"/>
      <c r="U10" s="312"/>
      <c r="V10" s="312"/>
    </row>
    <row r="11" spans="2:22">
      <c r="B11" s="182"/>
      <c r="C11" s="171"/>
      <c r="D11" s="238"/>
      <c r="E11" s="169"/>
      <c r="F11" s="169"/>
      <c r="G11" s="169"/>
      <c r="H11" s="169"/>
      <c r="I11" s="169"/>
      <c r="J11" s="169"/>
      <c r="K11" s="169"/>
      <c r="L11" s="169"/>
      <c r="M11" s="169"/>
      <c r="N11" s="169"/>
      <c r="O11" s="169"/>
      <c r="P11" s="172"/>
      <c r="Q11" s="183"/>
      <c r="R11" s="312"/>
      <c r="S11" s="312"/>
      <c r="T11" s="312"/>
      <c r="U11" s="312"/>
      <c r="V11" s="312"/>
    </row>
    <row r="12" spans="2:22">
      <c r="B12" s="182"/>
      <c r="C12" s="171"/>
      <c r="D12" s="238"/>
      <c r="E12" s="169"/>
      <c r="F12" s="169"/>
      <c r="G12" s="169"/>
      <c r="H12" s="169"/>
      <c r="I12" s="169"/>
      <c r="J12" s="169"/>
      <c r="K12" s="169"/>
      <c r="L12" s="169"/>
      <c r="M12" s="169"/>
      <c r="N12" s="169"/>
      <c r="O12" s="169"/>
      <c r="P12" s="172"/>
      <c r="Q12" s="183"/>
      <c r="R12" s="312"/>
      <c r="S12" s="312"/>
      <c r="T12" s="312"/>
      <c r="U12" s="312"/>
      <c r="V12" s="312"/>
    </row>
    <row r="13" spans="2:22" ht="21">
      <c r="B13" s="182"/>
      <c r="C13" s="171"/>
      <c r="D13" s="238"/>
      <c r="E13" s="169"/>
      <c r="F13" s="169"/>
      <c r="G13" s="169"/>
      <c r="H13" s="169"/>
      <c r="I13" s="169"/>
      <c r="J13" s="169"/>
      <c r="K13" s="169"/>
      <c r="L13" s="169"/>
      <c r="M13" s="169"/>
      <c r="N13" s="169"/>
      <c r="O13" s="169"/>
      <c r="P13" s="172"/>
      <c r="Q13" s="183"/>
      <c r="R13" s="382" t="s">
        <v>155</v>
      </c>
      <c r="S13" s="382"/>
      <c r="T13" s="382"/>
      <c r="U13" s="382"/>
      <c r="V13" s="382"/>
    </row>
    <row r="14" spans="2:22" ht="21">
      <c r="B14" s="182"/>
      <c r="C14" s="171"/>
      <c r="D14" s="238"/>
      <c r="E14" s="169"/>
      <c r="F14" s="169"/>
      <c r="G14" s="169"/>
      <c r="H14" s="169"/>
      <c r="I14" s="169"/>
      <c r="J14" s="169"/>
      <c r="K14" s="169"/>
      <c r="L14" s="169"/>
      <c r="M14" s="169"/>
      <c r="N14" s="169"/>
      <c r="O14" s="169"/>
      <c r="P14" s="172"/>
      <c r="Q14" s="183"/>
      <c r="R14" s="382" t="s">
        <v>156</v>
      </c>
      <c r="S14" s="382"/>
      <c r="T14" s="382"/>
      <c r="U14" s="382"/>
      <c r="V14" s="382"/>
    </row>
    <row r="15" spans="2:22" ht="21">
      <c r="B15" s="182"/>
      <c r="C15" s="171"/>
      <c r="D15" s="238"/>
      <c r="E15" s="169"/>
      <c r="F15" s="169"/>
      <c r="G15" s="169"/>
      <c r="H15" s="169"/>
      <c r="I15" s="169"/>
      <c r="J15" s="169"/>
      <c r="K15" s="169"/>
      <c r="L15" s="169"/>
      <c r="M15" s="169"/>
      <c r="N15" s="169"/>
      <c r="O15" s="169"/>
      <c r="P15" s="172"/>
      <c r="Q15" s="183"/>
      <c r="R15" s="382" t="s">
        <v>157</v>
      </c>
      <c r="S15" s="382"/>
      <c r="T15" s="382"/>
      <c r="U15" s="382"/>
      <c r="V15" s="382"/>
    </row>
    <row r="16" spans="2:22" ht="21">
      <c r="B16" s="182"/>
      <c r="C16" s="171"/>
      <c r="D16" s="238"/>
      <c r="E16" s="169"/>
      <c r="F16" s="169"/>
      <c r="G16" s="169"/>
      <c r="H16" s="169"/>
      <c r="I16" s="169"/>
      <c r="J16" s="169"/>
      <c r="K16" s="169"/>
      <c r="L16" s="169"/>
      <c r="M16" s="169"/>
      <c r="N16" s="169"/>
      <c r="O16" s="169"/>
      <c r="P16" s="172"/>
      <c r="Q16" s="183"/>
      <c r="R16" s="382" t="s">
        <v>158</v>
      </c>
      <c r="S16" s="382"/>
      <c r="T16" s="382"/>
      <c r="U16" s="382"/>
      <c r="V16" s="382"/>
    </row>
    <row r="17" spans="2:22">
      <c r="B17" s="182"/>
      <c r="C17" s="171"/>
      <c r="D17" s="238"/>
      <c r="E17" s="169"/>
      <c r="F17" s="169"/>
      <c r="G17" s="169"/>
      <c r="H17" s="169"/>
      <c r="I17" s="169"/>
      <c r="J17" s="169"/>
      <c r="K17" s="169"/>
      <c r="L17" s="169"/>
      <c r="M17" s="169"/>
      <c r="N17" s="169"/>
      <c r="O17" s="169"/>
      <c r="P17" s="172"/>
      <c r="Q17" s="183"/>
      <c r="R17" s="331"/>
      <c r="S17" s="332" t="s">
        <v>159</v>
      </c>
      <c r="T17" s="331"/>
      <c r="U17" s="331"/>
      <c r="V17" s="331"/>
    </row>
    <row r="18" spans="2:22">
      <c r="B18" s="182"/>
      <c r="C18" s="171"/>
      <c r="D18" s="238"/>
      <c r="E18" s="169"/>
      <c r="F18" s="169"/>
      <c r="G18" s="169"/>
      <c r="H18" s="169"/>
      <c r="I18" s="169"/>
      <c r="J18" s="169"/>
      <c r="K18" s="169"/>
      <c r="L18" s="169"/>
      <c r="M18" s="169"/>
      <c r="N18" s="169"/>
      <c r="O18" s="169"/>
      <c r="P18" s="172"/>
      <c r="Q18" s="183"/>
    </row>
    <row r="19" spans="2:22">
      <c r="B19" s="182"/>
      <c r="C19" s="171"/>
      <c r="D19" s="238"/>
      <c r="E19" s="169"/>
      <c r="F19" s="169"/>
      <c r="G19" s="169"/>
      <c r="H19" s="169"/>
      <c r="I19" s="169"/>
      <c r="J19" s="169"/>
      <c r="K19" s="169"/>
      <c r="L19" s="169"/>
      <c r="M19" s="169"/>
      <c r="N19" s="169"/>
      <c r="O19" s="169"/>
      <c r="P19" s="172"/>
      <c r="Q19" s="183"/>
    </row>
    <row r="20" spans="2:22">
      <c r="B20" s="182"/>
      <c r="C20" s="171"/>
      <c r="D20" s="238"/>
      <c r="E20" s="169"/>
      <c r="F20" s="169"/>
      <c r="G20" s="169"/>
      <c r="H20" s="169"/>
      <c r="I20" s="169"/>
      <c r="J20" s="169"/>
      <c r="K20" s="169"/>
      <c r="L20" s="169"/>
      <c r="M20" s="169"/>
      <c r="N20" s="169"/>
      <c r="O20" s="169"/>
      <c r="P20" s="172"/>
      <c r="Q20" s="183"/>
    </row>
    <row r="21" spans="2:22">
      <c r="B21" s="182"/>
      <c r="C21" s="171"/>
      <c r="D21" s="238"/>
      <c r="E21" s="169"/>
      <c r="F21" s="169"/>
      <c r="G21" s="169"/>
      <c r="H21" s="169"/>
      <c r="I21" s="169"/>
      <c r="J21" s="169"/>
      <c r="K21" s="169"/>
      <c r="L21" s="169"/>
      <c r="M21" s="169"/>
      <c r="N21" s="169"/>
      <c r="O21" s="169"/>
      <c r="P21" s="172"/>
      <c r="Q21" s="183"/>
    </row>
    <row r="22" spans="2:22">
      <c r="B22" s="182"/>
      <c r="C22" s="171"/>
      <c r="D22" s="238"/>
      <c r="E22" s="169"/>
      <c r="F22" s="169"/>
      <c r="G22" s="169"/>
      <c r="H22" s="169"/>
      <c r="I22" s="169"/>
      <c r="J22" s="169"/>
      <c r="K22" s="169"/>
      <c r="L22" s="169"/>
      <c r="M22" s="169"/>
      <c r="N22" s="169"/>
      <c r="O22" s="169"/>
      <c r="P22" s="172"/>
      <c r="Q22" s="183"/>
    </row>
    <row r="23" spans="2:22">
      <c r="B23" s="182"/>
      <c r="C23" s="171"/>
      <c r="D23" s="238"/>
      <c r="E23" s="169"/>
      <c r="F23" s="169"/>
      <c r="G23" s="169"/>
      <c r="H23" s="169"/>
      <c r="I23" s="169"/>
      <c r="J23" s="169"/>
      <c r="K23" s="169"/>
      <c r="L23" s="169"/>
      <c r="M23" s="169"/>
      <c r="N23" s="169"/>
      <c r="O23" s="169"/>
      <c r="P23" s="172"/>
      <c r="Q23" s="183"/>
    </row>
    <row r="24" spans="2:22">
      <c r="B24" s="182"/>
      <c r="C24" s="171"/>
      <c r="D24" s="238"/>
      <c r="E24" s="169"/>
      <c r="F24" s="169"/>
      <c r="G24" s="169"/>
      <c r="H24" s="169"/>
      <c r="I24" s="169"/>
      <c r="J24" s="169"/>
      <c r="K24" s="169"/>
      <c r="L24" s="169"/>
      <c r="M24" s="169"/>
      <c r="N24" s="169"/>
      <c r="O24" s="169"/>
      <c r="P24" s="172"/>
      <c r="Q24" s="183"/>
    </row>
    <row r="25" spans="2:22">
      <c r="B25" s="182"/>
      <c r="C25" s="171"/>
      <c r="D25" s="238"/>
      <c r="E25" s="169"/>
      <c r="F25" s="169"/>
      <c r="G25" s="169"/>
      <c r="H25" s="169"/>
      <c r="I25" s="169"/>
      <c r="J25" s="169"/>
      <c r="K25" s="169"/>
      <c r="L25" s="169"/>
      <c r="M25" s="169"/>
      <c r="N25" s="169"/>
      <c r="O25" s="169"/>
      <c r="P25" s="172"/>
      <c r="Q25" s="183"/>
    </row>
    <row r="26" spans="2:22">
      <c r="B26" s="182"/>
      <c r="C26" s="171"/>
      <c r="D26" s="238"/>
      <c r="E26" s="169"/>
      <c r="F26" s="169"/>
      <c r="G26" s="169"/>
      <c r="H26" s="169"/>
      <c r="I26" s="169"/>
      <c r="J26" s="169"/>
      <c r="K26" s="169"/>
      <c r="L26" s="169"/>
      <c r="M26" s="169"/>
      <c r="N26" s="169"/>
      <c r="O26" s="169"/>
      <c r="P26" s="172"/>
      <c r="Q26" s="183"/>
    </row>
    <row r="27" spans="2:22">
      <c r="B27" s="182"/>
      <c r="C27" s="171"/>
      <c r="D27" s="238"/>
      <c r="E27" s="169"/>
      <c r="F27" s="169"/>
      <c r="G27" s="169"/>
      <c r="H27" s="169"/>
      <c r="I27" s="169"/>
      <c r="J27" s="169"/>
      <c r="K27" s="169"/>
      <c r="L27" s="169"/>
      <c r="M27" s="169"/>
      <c r="N27" s="169"/>
      <c r="O27" s="169"/>
      <c r="P27" s="172"/>
      <c r="Q27" s="183"/>
    </row>
    <row r="28" spans="2:22">
      <c r="B28" s="182"/>
      <c r="C28" s="171"/>
      <c r="D28" s="238"/>
      <c r="E28" s="169"/>
      <c r="F28" s="169"/>
      <c r="G28" s="169"/>
      <c r="H28" s="169"/>
      <c r="I28" s="169"/>
      <c r="J28" s="169"/>
      <c r="K28" s="169"/>
      <c r="L28" s="169"/>
      <c r="M28" s="169"/>
      <c r="N28" s="169"/>
      <c r="O28" s="169"/>
      <c r="P28" s="172"/>
      <c r="Q28" s="183"/>
    </row>
    <row r="29" spans="2:22">
      <c r="B29" s="182"/>
      <c r="C29" s="171"/>
      <c r="D29" s="238"/>
      <c r="E29" s="169"/>
      <c r="F29" s="169"/>
      <c r="G29" s="169"/>
      <c r="H29" s="169"/>
      <c r="I29" s="169"/>
      <c r="J29" s="169"/>
      <c r="K29" s="169"/>
      <c r="L29" s="169"/>
      <c r="M29" s="169"/>
      <c r="N29" s="169"/>
      <c r="O29" s="169"/>
      <c r="P29" s="172"/>
      <c r="Q29" s="183"/>
    </row>
    <row r="30" spans="2:22">
      <c r="B30" s="182"/>
      <c r="C30" s="171"/>
      <c r="D30" s="238"/>
      <c r="E30" s="169"/>
      <c r="F30" s="169"/>
      <c r="G30" s="169"/>
      <c r="H30" s="169"/>
      <c r="I30" s="169"/>
      <c r="J30" s="169"/>
      <c r="K30" s="169"/>
      <c r="L30" s="169"/>
      <c r="M30" s="169"/>
      <c r="N30" s="169"/>
      <c r="O30" s="169"/>
      <c r="P30" s="172"/>
      <c r="Q30" s="183"/>
    </row>
    <row r="31" spans="2:22">
      <c r="B31" s="182"/>
      <c r="C31" s="171"/>
      <c r="D31" s="238"/>
      <c r="E31" s="169"/>
      <c r="F31" s="169"/>
      <c r="G31" s="169"/>
      <c r="H31" s="169"/>
      <c r="I31" s="169"/>
      <c r="J31" s="169"/>
      <c r="K31" s="169"/>
      <c r="L31" s="169"/>
      <c r="M31" s="169"/>
      <c r="N31" s="169"/>
      <c r="O31" s="169"/>
      <c r="P31" s="172"/>
      <c r="Q31" s="183"/>
    </row>
    <row r="32" spans="2:22">
      <c r="B32" s="182"/>
      <c r="C32" s="171"/>
      <c r="D32" s="238"/>
      <c r="E32" s="169"/>
      <c r="F32" s="169"/>
      <c r="G32" s="169"/>
      <c r="H32" s="169"/>
      <c r="I32" s="169"/>
      <c r="J32" s="169"/>
      <c r="K32" s="169"/>
      <c r="L32" s="169"/>
      <c r="M32" s="169"/>
      <c r="N32" s="169"/>
      <c r="O32" s="169"/>
      <c r="P32" s="172"/>
      <c r="Q32" s="183"/>
    </row>
    <row r="33" spans="2:17">
      <c r="B33" s="182"/>
      <c r="C33" s="171"/>
      <c r="D33" s="238"/>
      <c r="E33" s="169"/>
      <c r="F33" s="169"/>
      <c r="G33" s="169"/>
      <c r="H33" s="169"/>
      <c r="I33" s="169"/>
      <c r="J33" s="169"/>
      <c r="K33" s="169"/>
      <c r="L33" s="169"/>
      <c r="M33" s="169"/>
      <c r="N33" s="169"/>
      <c r="O33" s="169"/>
      <c r="P33" s="172"/>
      <c r="Q33" s="183"/>
    </row>
    <row r="34" spans="2:17">
      <c r="B34" s="182"/>
      <c r="C34" s="171"/>
      <c r="D34" s="238"/>
      <c r="E34" s="169"/>
      <c r="F34" s="169"/>
      <c r="G34" s="169"/>
      <c r="H34" s="169"/>
      <c r="I34" s="169"/>
      <c r="J34" s="169"/>
      <c r="K34" s="169"/>
      <c r="L34" s="169"/>
      <c r="M34" s="169"/>
      <c r="N34" s="169"/>
      <c r="O34" s="169"/>
      <c r="P34" s="172"/>
      <c r="Q34" s="183"/>
    </row>
    <row r="35" spans="2:17">
      <c r="B35" s="182"/>
      <c r="C35" s="173"/>
      <c r="D35" s="238"/>
      <c r="E35" s="169"/>
      <c r="F35" s="169"/>
      <c r="G35" s="169"/>
      <c r="H35" s="169"/>
      <c r="I35" s="169"/>
      <c r="J35" s="169"/>
      <c r="K35" s="169"/>
      <c r="L35" s="169"/>
      <c r="M35" s="169"/>
      <c r="N35" s="169"/>
      <c r="O35" s="169"/>
      <c r="P35" s="172"/>
      <c r="Q35" s="183"/>
    </row>
    <row r="36" spans="2:17">
      <c r="B36" s="182"/>
      <c r="C36" s="174"/>
      <c r="D36" s="239"/>
      <c r="E36" s="170"/>
      <c r="F36" s="170"/>
      <c r="G36" s="170"/>
      <c r="H36" s="170"/>
      <c r="I36" s="170"/>
      <c r="J36" s="170"/>
      <c r="K36" s="170"/>
      <c r="L36" s="170"/>
      <c r="M36" s="170"/>
      <c r="N36" s="170"/>
      <c r="O36" s="170"/>
      <c r="P36" s="175"/>
      <c r="Q36" s="183"/>
    </row>
    <row r="37" spans="2:17">
      <c r="B37" s="182"/>
      <c r="C37" s="174"/>
      <c r="D37" s="239"/>
      <c r="E37" s="170"/>
      <c r="F37" s="170"/>
      <c r="G37" s="170"/>
      <c r="H37" s="170"/>
      <c r="I37" s="170"/>
      <c r="J37" s="170"/>
      <c r="K37" s="170"/>
      <c r="L37" s="170"/>
      <c r="M37" s="170"/>
      <c r="N37" s="170"/>
      <c r="O37" s="170"/>
      <c r="P37" s="175"/>
      <c r="Q37" s="183"/>
    </row>
    <row r="38" spans="2:17" ht="19.5" thickBot="1">
      <c r="B38" s="182"/>
      <c r="C38" s="176"/>
      <c r="D38" s="240"/>
      <c r="E38" s="177"/>
      <c r="F38" s="177"/>
      <c r="G38" s="177"/>
      <c r="H38" s="177"/>
      <c r="I38" s="177"/>
      <c r="J38" s="177"/>
      <c r="K38" s="177"/>
      <c r="L38" s="177"/>
      <c r="M38" s="177"/>
      <c r="N38" s="177"/>
      <c r="O38" s="177"/>
      <c r="P38" s="178"/>
      <c r="Q38" s="183"/>
    </row>
    <row r="39" spans="2:17" ht="4.5" customHeight="1" thickBot="1">
      <c r="B39" s="184"/>
      <c r="C39" s="185"/>
      <c r="D39" s="241"/>
      <c r="E39" s="185"/>
      <c r="F39" s="185"/>
      <c r="G39" s="185"/>
      <c r="H39" s="185"/>
      <c r="I39" s="185"/>
      <c r="J39" s="185"/>
      <c r="K39" s="185"/>
      <c r="L39" s="185"/>
      <c r="M39" s="185"/>
      <c r="N39" s="185"/>
      <c r="O39" s="185"/>
      <c r="P39" s="185"/>
      <c r="Q39" s="186"/>
    </row>
  </sheetData>
  <mergeCells count="9">
    <mergeCell ref="R14:V14"/>
    <mergeCell ref="R15:V15"/>
    <mergeCell ref="R16:V16"/>
    <mergeCell ref="C3:P3"/>
    <mergeCell ref="C5:C6"/>
    <mergeCell ref="D5:D6"/>
    <mergeCell ref="E5:P5"/>
    <mergeCell ref="R8:V8"/>
    <mergeCell ref="R13:V13"/>
  </mergeCells>
  <pageMargins left="0.7" right="0.7" top="0.75" bottom="0.75" header="0.3" footer="0.3"/>
  <pageSetup scale="5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29"/>
  <sheetViews>
    <sheetView showGridLines="0" zoomScaleNormal="100" workbookViewId="0">
      <selection activeCell="I17" sqref="I17"/>
    </sheetView>
  </sheetViews>
  <sheetFormatPr defaultColWidth="14.28515625" defaultRowHeight="18.75"/>
  <cols>
    <col min="1" max="1" width="2.28515625" style="168" customWidth="1"/>
    <col min="2" max="2" width="0.7109375" style="168" customWidth="1"/>
    <col min="3" max="3" width="23.42578125" style="168" customWidth="1"/>
    <col min="4" max="5" width="25" style="168" customWidth="1"/>
    <col min="6" max="6" width="0.85546875" style="168" customWidth="1"/>
    <col min="7" max="16384" width="14.28515625" style="168"/>
  </cols>
  <sheetData>
    <row r="1" spans="2:6" ht="9" customHeight="1" thickBot="1"/>
    <row r="2" spans="2:6" ht="5.25" customHeight="1" thickBot="1">
      <c r="B2" s="179"/>
      <c r="C2" s="180"/>
      <c r="D2" s="180"/>
      <c r="E2" s="180"/>
      <c r="F2" s="181"/>
    </row>
    <row r="3" spans="2:6" ht="27" thickBot="1">
      <c r="B3" s="182"/>
      <c r="C3" s="361" t="s">
        <v>11</v>
      </c>
      <c r="D3" s="362"/>
      <c r="E3" s="363"/>
      <c r="F3" s="183"/>
    </row>
    <row r="4" spans="2:6" ht="4.5" customHeight="1" thickBot="1">
      <c r="B4" s="182"/>
      <c r="C4" s="159"/>
      <c r="D4" s="159"/>
      <c r="E4" s="159"/>
      <c r="F4" s="183"/>
    </row>
    <row r="5" spans="2:6">
      <c r="B5" s="182"/>
      <c r="C5" s="162" t="s">
        <v>15</v>
      </c>
      <c r="D5" s="163"/>
      <c r="E5" s="166"/>
      <c r="F5" s="183"/>
    </row>
    <row r="6" spans="2:6" ht="19.5" thickBot="1">
      <c r="B6" s="182"/>
      <c r="C6" s="191"/>
      <c r="D6" s="194" t="s">
        <v>12</v>
      </c>
      <c r="E6" s="193" t="s">
        <v>14</v>
      </c>
      <c r="F6" s="183"/>
    </row>
    <row r="7" spans="2:6" ht="19.5" thickBot="1">
      <c r="B7" s="182"/>
      <c r="C7" s="202" t="s">
        <v>120</v>
      </c>
      <c r="D7" s="207"/>
      <c r="E7" s="203"/>
      <c r="F7" s="183"/>
    </row>
    <row r="8" spans="2:6" ht="4.5" customHeight="1" thickBot="1">
      <c r="B8" s="182"/>
      <c r="C8" s="192"/>
      <c r="D8" s="192"/>
      <c r="E8" s="192"/>
      <c r="F8" s="183"/>
    </row>
    <row r="9" spans="2:6">
      <c r="B9" s="182"/>
      <c r="C9" s="196" t="s">
        <v>16</v>
      </c>
      <c r="D9" s="208"/>
      <c r="E9" s="166"/>
      <c r="F9" s="183"/>
    </row>
    <row r="10" spans="2:6">
      <c r="B10" s="182"/>
      <c r="C10" s="197" t="s">
        <v>24</v>
      </c>
      <c r="D10" s="204"/>
      <c r="E10" s="199"/>
      <c r="F10" s="183"/>
    </row>
    <row r="11" spans="2:6">
      <c r="B11" s="182"/>
      <c r="C11" s="197" t="s">
        <v>25</v>
      </c>
      <c r="D11" s="204"/>
      <c r="E11" s="199"/>
      <c r="F11" s="183"/>
    </row>
    <row r="12" spans="2:6">
      <c r="B12" s="182"/>
      <c r="C12" s="197" t="s">
        <v>8</v>
      </c>
      <c r="D12" s="204"/>
      <c r="E12" s="199"/>
      <c r="F12" s="183"/>
    </row>
    <row r="13" spans="2:6">
      <c r="B13" s="182"/>
      <c r="C13" s="191"/>
      <c r="D13" s="205"/>
      <c r="E13" s="193"/>
      <c r="F13" s="183"/>
    </row>
    <row r="14" spans="2:6">
      <c r="B14" s="182"/>
      <c r="C14" s="200" t="s">
        <v>17</v>
      </c>
      <c r="D14" s="206"/>
      <c r="E14" s="201">
        <f>SUM(E10:E13)</f>
        <v>0</v>
      </c>
      <c r="F14" s="183"/>
    </row>
    <row r="15" spans="2:6" ht="19.5" thickBot="1">
      <c r="B15" s="182"/>
      <c r="C15" s="164"/>
      <c r="D15" s="165"/>
      <c r="E15" s="167"/>
      <c r="F15" s="183"/>
    </row>
    <row r="16" spans="2:6" ht="4.5" customHeight="1" thickBot="1">
      <c r="B16" s="182"/>
      <c r="C16" s="192"/>
      <c r="D16" s="192"/>
      <c r="E16" s="192"/>
      <c r="F16" s="183"/>
    </row>
    <row r="17" spans="2:6">
      <c r="B17" s="182"/>
      <c r="C17" s="162" t="s">
        <v>13</v>
      </c>
      <c r="D17" s="208"/>
      <c r="E17" s="166"/>
      <c r="F17" s="183"/>
    </row>
    <row r="18" spans="2:6">
      <c r="B18" s="182"/>
      <c r="C18" s="197" t="s">
        <v>18</v>
      </c>
      <c r="D18" s="204"/>
      <c r="E18" s="199"/>
      <c r="F18" s="183"/>
    </row>
    <row r="19" spans="2:6">
      <c r="B19" s="182"/>
      <c r="C19" s="197" t="s">
        <v>19</v>
      </c>
      <c r="D19" s="204"/>
      <c r="E19" s="199"/>
      <c r="F19" s="183"/>
    </row>
    <row r="20" spans="2:6">
      <c r="B20" s="182"/>
      <c r="C20" s="197" t="s">
        <v>20</v>
      </c>
      <c r="D20" s="204"/>
      <c r="E20" s="199"/>
      <c r="F20" s="183"/>
    </row>
    <row r="21" spans="2:6">
      <c r="B21" s="182"/>
      <c r="C21" s="197" t="s">
        <v>21</v>
      </c>
      <c r="D21" s="204"/>
      <c r="E21" s="199"/>
      <c r="F21" s="183"/>
    </row>
    <row r="22" spans="2:6">
      <c r="B22" s="182"/>
      <c r="C22" s="197" t="s">
        <v>22</v>
      </c>
      <c r="D22" s="204"/>
      <c r="E22" s="199"/>
      <c r="F22" s="183"/>
    </row>
    <row r="23" spans="2:6">
      <c r="B23" s="182"/>
      <c r="C23" s="197" t="s">
        <v>23</v>
      </c>
      <c r="D23" s="204"/>
      <c r="E23" s="199"/>
      <c r="F23" s="183"/>
    </row>
    <row r="24" spans="2:6">
      <c r="B24" s="182"/>
      <c r="C24" s="191"/>
      <c r="D24" s="205"/>
      <c r="E24" s="193"/>
      <c r="F24" s="183"/>
    </row>
    <row r="25" spans="2:6">
      <c r="B25" s="182"/>
      <c r="C25" s="200" t="s">
        <v>119</v>
      </c>
      <c r="D25" s="206">
        <f>SUM(D18:D23)</f>
        <v>0</v>
      </c>
      <c r="E25" s="201">
        <f>SUM(E18:E23)</f>
        <v>0</v>
      </c>
      <c r="F25" s="183"/>
    </row>
    <row r="26" spans="2:6" ht="19.5" thickBot="1">
      <c r="B26" s="182"/>
      <c r="C26" s="198"/>
      <c r="D26" s="165"/>
      <c r="E26" s="167"/>
      <c r="F26" s="183"/>
    </row>
    <row r="27" spans="2:6" ht="4.5" customHeight="1" thickBot="1">
      <c r="B27" s="182"/>
      <c r="C27" s="195"/>
      <c r="D27" s="192"/>
      <c r="E27" s="192"/>
      <c r="F27" s="183"/>
    </row>
    <row r="28" spans="2:6" ht="19.5" thickBot="1">
      <c r="B28" s="182"/>
      <c r="C28" s="202" t="s">
        <v>26</v>
      </c>
      <c r="D28" s="207">
        <f>D7+D14-D25</f>
        <v>0</v>
      </c>
      <c r="E28" s="203">
        <f>E7+E14-E25</f>
        <v>0</v>
      </c>
      <c r="F28" s="183"/>
    </row>
    <row r="29" spans="2:6" ht="4.5" customHeight="1" thickBot="1">
      <c r="B29" s="184"/>
      <c r="C29" s="185"/>
      <c r="D29" s="185"/>
      <c r="E29" s="185"/>
      <c r="F29" s="186"/>
    </row>
  </sheetData>
  <mergeCells count="1">
    <mergeCell ref="C3:E3"/>
  </mergeCells>
  <pageMargins left="0.7" right="0.7" top="0.75" bottom="0.75" header="0.3" footer="0.3"/>
  <pageSetup scale="8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Budget</vt:lpstr>
      <vt:lpstr>Spending Journal </vt:lpstr>
      <vt:lpstr>Budget Check</vt:lpstr>
      <vt:lpstr>Income Journal</vt:lpstr>
      <vt:lpstr>Bill Schedule</vt:lpstr>
      <vt:lpstr>Account Reconciliation</vt:lpstr>
      <vt:lpstr>Categories</vt:lpstr>
      <vt:lpstr>'Bill Schedule'!Print_Area</vt:lpstr>
      <vt:lpstr>'Spending Journal '!Print_Area</vt:lpstr>
    </vt:vector>
  </TitlesOfParts>
  <Company>New Brunswick Department of Justice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Monthly Budget</dc:title>
  <dc:creator>marissar</dc:creator>
  <cp:lastModifiedBy>Thibodeau, Carla (FCNB)</cp:lastModifiedBy>
  <cp:lastPrinted>2013-05-02T14:19:27Z</cp:lastPrinted>
  <dcterms:created xsi:type="dcterms:W3CDTF">2013-04-17T12:27:28Z</dcterms:created>
  <dcterms:modified xsi:type="dcterms:W3CDTF">2020-06-23T13:41:13Z</dcterms:modified>
</cp:coreProperties>
</file>